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drawings/drawing3.xml" ContentType="application/vnd.openxmlformats-officedocument.drawing+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drawings/drawing4.xml" ContentType="application/vnd.openxmlformats-officedocument.drawing+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0" yWindow="0" windowWidth="20730" windowHeight="11760" tabRatio="691" firstSheet="2" activeTab="7"/>
  </bookViews>
  <sheets>
    <sheet name="Instructions" sheetId="60" r:id="rId1"/>
    <sheet name="Project Inputs" sheetId="49" r:id="rId2"/>
    <sheet name="Energy Savings" sheetId="58" r:id="rId3"/>
    <sheet name="Financial Savings Best" sheetId="55" r:id="rId4"/>
    <sheet name="Financial Savings Good" sheetId="59" r:id="rId5"/>
    <sheet name="Payback Calculations" sheetId="50" r:id="rId6"/>
    <sheet name="Payback Graphic" sheetId="51" r:id="rId7"/>
    <sheet name="Definitions" sheetId="52" r:id="rId8"/>
  </sheets>
  <externalReferences>
    <externalReference r:id="rId9"/>
  </externalReferences>
  <definedNames>
    <definedName name="Account_Names">'[1]Account Names'!$A$4:$F$91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B17" i="59" l="1"/>
  <c r="E17" i="59"/>
  <c r="B18" i="59"/>
  <c r="E18" i="59"/>
  <c r="B19" i="59"/>
  <c r="E19" i="59"/>
  <c r="B17" i="55"/>
  <c r="C17" i="55"/>
  <c r="B4" i="55"/>
  <c r="C4" i="55"/>
  <c r="D17" i="55"/>
  <c r="B18" i="55"/>
  <c r="C18" i="55"/>
  <c r="D18" i="55"/>
  <c r="B19" i="55"/>
  <c r="C19" i="55"/>
  <c r="D19" i="55"/>
  <c r="E17" i="55"/>
  <c r="E18" i="55"/>
  <c r="E19" i="55"/>
  <c r="B18" i="58"/>
  <c r="K18" i="58"/>
  <c r="B5" i="58"/>
  <c r="C5" i="58"/>
  <c r="K5" i="58"/>
  <c r="L18" i="58"/>
  <c r="B19" i="58"/>
  <c r="K19" i="58"/>
  <c r="L19" i="58"/>
  <c r="I18" i="58"/>
  <c r="I5" i="58"/>
  <c r="J18" i="58"/>
  <c r="I19" i="58"/>
  <c r="J19" i="58"/>
  <c r="G18" i="58"/>
  <c r="D33" i="49"/>
  <c r="G5" i="58"/>
  <c r="H18" i="58"/>
  <c r="G19" i="58"/>
  <c r="H19" i="58"/>
  <c r="B17" i="58"/>
  <c r="E17" i="58"/>
  <c r="B15" i="58"/>
  <c r="E15" i="58"/>
  <c r="F17" i="58"/>
  <c r="E18" i="58"/>
  <c r="B16" i="58"/>
  <c r="E16" i="58"/>
  <c r="F18" i="58"/>
  <c r="E19" i="58"/>
  <c r="F19" i="58"/>
  <c r="C17" i="58"/>
  <c r="C18" i="58"/>
  <c r="C19" i="58"/>
  <c r="G27" i="49"/>
  <c r="E33" i="49"/>
  <c r="G18" i="49"/>
  <c r="G19" i="49"/>
  <c r="G20" i="49"/>
  <c r="G21" i="49"/>
  <c r="G22" i="49"/>
  <c r="G23" i="49"/>
  <c r="G25" i="49"/>
  <c r="G26" i="49"/>
  <c r="C28" i="59"/>
  <c r="A34" i="49"/>
  <c r="A35" i="49"/>
  <c r="A36" i="49"/>
  <c r="A37" i="49"/>
  <c r="A38" i="49"/>
  <c r="A39" i="49"/>
  <c r="A40" i="49"/>
  <c r="A41" i="49"/>
  <c r="A42" i="49"/>
  <c r="A43" i="49"/>
  <c r="A44" i="49"/>
  <c r="A45" i="49"/>
  <c r="A46" i="49"/>
  <c r="A33" i="49"/>
  <c r="G17" i="49"/>
  <c r="C34" i="50"/>
  <c r="C35" i="50"/>
  <c r="B34" i="50"/>
  <c r="B35" i="50"/>
  <c r="B14" i="59"/>
  <c r="N14" i="59"/>
  <c r="B15" i="59"/>
  <c r="O15" i="59"/>
  <c r="B16" i="59"/>
  <c r="N18" i="59"/>
  <c r="O19" i="59"/>
  <c r="G17" i="58"/>
  <c r="B14" i="55"/>
  <c r="B15" i="55"/>
  <c r="N15" i="55"/>
  <c r="B16" i="55"/>
  <c r="C28" i="55"/>
  <c r="E10" i="49"/>
  <c r="N16" i="59"/>
  <c r="E16" i="59"/>
  <c r="C16" i="55"/>
  <c r="D16" i="55"/>
  <c r="E16" i="55"/>
  <c r="C18" i="59"/>
  <c r="K19" i="59"/>
  <c r="K14" i="59"/>
  <c r="N19" i="55"/>
  <c r="O19" i="55"/>
  <c r="I19" i="55"/>
  <c r="K17" i="59"/>
  <c r="I15" i="55"/>
  <c r="K18" i="59"/>
  <c r="I16" i="55"/>
  <c r="K15" i="59"/>
  <c r="O15" i="55"/>
  <c r="K16" i="59"/>
  <c r="K14" i="55"/>
  <c r="G14" i="59"/>
  <c r="N17" i="55"/>
  <c r="I17" i="55"/>
  <c r="K17" i="55"/>
  <c r="K16" i="55"/>
  <c r="K19" i="55"/>
  <c r="K15" i="55"/>
  <c r="N16" i="55"/>
  <c r="K18" i="55"/>
  <c r="N18" i="55"/>
  <c r="O18" i="55"/>
  <c r="I18" i="55"/>
  <c r="O16" i="55"/>
  <c r="C14" i="59"/>
  <c r="G18" i="59"/>
  <c r="O16" i="59"/>
  <c r="C19" i="59"/>
  <c r="L19" i="59"/>
  <c r="G15" i="59"/>
  <c r="O14" i="59"/>
  <c r="C15" i="59"/>
  <c r="G19" i="59"/>
  <c r="O18" i="59"/>
  <c r="N17" i="59"/>
  <c r="C17" i="59"/>
  <c r="E15" i="59"/>
  <c r="G17" i="59"/>
  <c r="I19" i="59"/>
  <c r="I15" i="59"/>
  <c r="N19" i="59"/>
  <c r="N15" i="59"/>
  <c r="C16" i="59"/>
  <c r="L18" i="59"/>
  <c r="P18" i="59"/>
  <c r="E14" i="59"/>
  <c r="I14" i="59"/>
  <c r="L14" i="59"/>
  <c r="P14" i="59"/>
  <c r="G16" i="59"/>
  <c r="I18" i="59"/>
  <c r="O17" i="59"/>
  <c r="I17" i="59"/>
  <c r="L17" i="59"/>
  <c r="P17" i="59"/>
  <c r="I16" i="59"/>
  <c r="C16" i="58"/>
  <c r="G16" i="58"/>
  <c r="C15" i="58"/>
  <c r="G15" i="58"/>
  <c r="O17" i="55"/>
  <c r="G19" i="55"/>
  <c r="L19" i="55"/>
  <c r="L15" i="59"/>
  <c r="Q15" i="59"/>
  <c r="L16" i="59"/>
  <c r="Q16" i="59"/>
  <c r="P19" i="59"/>
  <c r="Q19" i="59"/>
  <c r="Q18" i="59"/>
  <c r="Q17" i="59"/>
  <c r="P16" i="59"/>
  <c r="P15" i="59"/>
  <c r="Q14" i="59"/>
  <c r="Q19" i="55"/>
  <c r="P19" i="55"/>
  <c r="I17" i="58"/>
  <c r="K17" i="58"/>
  <c r="K16" i="58"/>
  <c r="I16" i="58"/>
  <c r="I15" i="58"/>
  <c r="K15" i="58"/>
  <c r="C2" i="50"/>
  <c r="B2" i="50"/>
  <c r="B1" i="50"/>
  <c r="C2" i="59"/>
  <c r="B2" i="59"/>
  <c r="B1" i="59"/>
  <c r="C2" i="58"/>
  <c r="B2" i="58"/>
  <c r="B1" i="58"/>
  <c r="C2" i="55"/>
  <c r="B2" i="55"/>
  <c r="B1" i="55"/>
  <c r="B13" i="59"/>
  <c r="B12" i="59"/>
  <c r="K12" i="59"/>
  <c r="B11" i="59"/>
  <c r="K11" i="59"/>
  <c r="B10" i="59"/>
  <c r="B9" i="59"/>
  <c r="B8" i="59"/>
  <c r="B7" i="59"/>
  <c r="K7" i="59"/>
  <c r="B6" i="59"/>
  <c r="B4" i="59"/>
  <c r="I4" i="59"/>
  <c r="J17" i="59"/>
  <c r="J19" i="59"/>
  <c r="J15" i="59"/>
  <c r="J18" i="59"/>
  <c r="J14" i="59"/>
  <c r="J16" i="59"/>
  <c r="N10" i="59"/>
  <c r="K10" i="59"/>
  <c r="N6" i="59"/>
  <c r="K6" i="59"/>
  <c r="O8" i="59"/>
  <c r="K8" i="59"/>
  <c r="K9" i="59"/>
  <c r="K13" i="59"/>
  <c r="E13" i="59"/>
  <c r="O13" i="59"/>
  <c r="G13" i="59"/>
  <c r="C13" i="59"/>
  <c r="N13" i="59"/>
  <c r="I13" i="59"/>
  <c r="J13" i="59"/>
  <c r="C11" i="59"/>
  <c r="C4" i="59"/>
  <c r="D11" i="59"/>
  <c r="C7" i="59"/>
  <c r="E4" i="59"/>
  <c r="L4" i="59"/>
  <c r="G7" i="59"/>
  <c r="G11" i="59"/>
  <c r="C12" i="59"/>
  <c r="D12" i="59"/>
  <c r="G12" i="59"/>
  <c r="N9" i="59"/>
  <c r="C9" i="59"/>
  <c r="E9" i="59"/>
  <c r="F9" i="59"/>
  <c r="G9" i="59"/>
  <c r="I9" i="59"/>
  <c r="J9" i="59"/>
  <c r="C8" i="59"/>
  <c r="G8" i="59"/>
  <c r="G4" i="59"/>
  <c r="C6" i="59"/>
  <c r="D6" i="59"/>
  <c r="G6" i="59"/>
  <c r="E8" i="59"/>
  <c r="F8" i="59"/>
  <c r="I8" i="59"/>
  <c r="J8" i="59"/>
  <c r="N8" i="59"/>
  <c r="C10" i="59"/>
  <c r="G10" i="59"/>
  <c r="E12" i="59"/>
  <c r="I12" i="59"/>
  <c r="J12" i="59"/>
  <c r="N12" i="59"/>
  <c r="E7" i="59"/>
  <c r="F7" i="59"/>
  <c r="I7" i="59"/>
  <c r="J7" i="59"/>
  <c r="N7" i="59"/>
  <c r="E11" i="59"/>
  <c r="F11" i="59"/>
  <c r="I11" i="59"/>
  <c r="J11" i="59"/>
  <c r="N11" i="59"/>
  <c r="E6" i="59"/>
  <c r="I6" i="59"/>
  <c r="J6" i="59"/>
  <c r="E10" i="59"/>
  <c r="F10" i="59"/>
  <c r="I10" i="59"/>
  <c r="J10" i="59"/>
  <c r="E4" i="55"/>
  <c r="F19" i="55"/>
  <c r="B6" i="55"/>
  <c r="B7" i="55"/>
  <c r="B8" i="55"/>
  <c r="B9" i="55"/>
  <c r="B10" i="55"/>
  <c r="B11" i="55"/>
  <c r="B12" i="55"/>
  <c r="B13" i="55"/>
  <c r="F6" i="59"/>
  <c r="H14" i="59"/>
  <c r="H15" i="59"/>
  <c r="H18" i="59"/>
  <c r="H17" i="59"/>
  <c r="H16" i="59"/>
  <c r="H19" i="59"/>
  <c r="H9" i="59"/>
  <c r="H12" i="59"/>
  <c r="H7" i="59"/>
  <c r="H13" i="59"/>
  <c r="H10" i="59"/>
  <c r="H8" i="59"/>
  <c r="H6" i="59"/>
  <c r="H11" i="59"/>
  <c r="F12" i="59"/>
  <c r="F17" i="59"/>
  <c r="F14" i="59"/>
  <c r="F16" i="59"/>
  <c r="F18" i="59"/>
  <c r="F15" i="59"/>
  <c r="F19" i="59"/>
  <c r="F13" i="59"/>
  <c r="D18" i="59"/>
  <c r="D15" i="59"/>
  <c r="D14" i="59"/>
  <c r="D19" i="59"/>
  <c r="D17" i="59"/>
  <c r="D16" i="59"/>
  <c r="D7" i="59"/>
  <c r="D13" i="59"/>
  <c r="M19" i="59"/>
  <c r="M16" i="59"/>
  <c r="M14" i="59"/>
  <c r="M17" i="59"/>
  <c r="M15" i="59"/>
  <c r="M18" i="59"/>
  <c r="D10" i="59"/>
  <c r="D8" i="59"/>
  <c r="D9" i="59"/>
  <c r="L9" i="59"/>
  <c r="M9" i="59"/>
  <c r="L8" i="59"/>
  <c r="M8" i="59"/>
  <c r="L13" i="59"/>
  <c r="K20" i="59"/>
  <c r="L11" i="59"/>
  <c r="M11" i="59"/>
  <c r="L6" i="59"/>
  <c r="M6" i="59"/>
  <c r="L7" i="59"/>
  <c r="M7" i="59"/>
  <c r="L10" i="59"/>
  <c r="M10" i="59"/>
  <c r="L12" i="59"/>
  <c r="M12" i="59"/>
  <c r="K13" i="55"/>
  <c r="K12" i="55"/>
  <c r="K8" i="55"/>
  <c r="K9" i="55"/>
  <c r="K11" i="55"/>
  <c r="K7" i="55"/>
  <c r="K10" i="55"/>
  <c r="N6" i="55"/>
  <c r="K6" i="55"/>
  <c r="N11" i="55"/>
  <c r="E20" i="59"/>
  <c r="F20" i="59"/>
  <c r="G20" i="59"/>
  <c r="H20" i="59"/>
  <c r="I20" i="59"/>
  <c r="J20" i="59"/>
  <c r="C20" i="59"/>
  <c r="D20" i="59"/>
  <c r="N8" i="55"/>
  <c r="N12" i="55"/>
  <c r="N9" i="55"/>
  <c r="N10" i="55"/>
  <c r="N13" i="55"/>
  <c r="N7" i="55"/>
  <c r="C12" i="55"/>
  <c r="C8" i="55"/>
  <c r="E12" i="55"/>
  <c r="F12" i="55"/>
  <c r="E8" i="55"/>
  <c r="F8" i="55"/>
  <c r="G12" i="55"/>
  <c r="G8" i="55"/>
  <c r="G4" i="55"/>
  <c r="H8" i="55"/>
  <c r="I12" i="55"/>
  <c r="I8" i="55"/>
  <c r="C11" i="55"/>
  <c r="C7" i="55"/>
  <c r="E11" i="55"/>
  <c r="F11" i="55"/>
  <c r="E7" i="55"/>
  <c r="G11" i="55"/>
  <c r="G7" i="55"/>
  <c r="I11" i="55"/>
  <c r="I7" i="55"/>
  <c r="C6" i="55"/>
  <c r="C10" i="55"/>
  <c r="E6" i="55"/>
  <c r="F6" i="55"/>
  <c r="E10" i="55"/>
  <c r="F10" i="55"/>
  <c r="G6" i="55"/>
  <c r="G10" i="55"/>
  <c r="H10" i="55"/>
  <c r="I6" i="55"/>
  <c r="I10" i="55"/>
  <c r="C13" i="55"/>
  <c r="C9" i="55"/>
  <c r="E13" i="55"/>
  <c r="F13" i="55"/>
  <c r="E9" i="55"/>
  <c r="F9" i="55"/>
  <c r="G13" i="55"/>
  <c r="G9" i="55"/>
  <c r="H9" i="55"/>
  <c r="I13" i="55"/>
  <c r="I9" i="55"/>
  <c r="H19" i="55"/>
  <c r="I4" i="55"/>
  <c r="L4" i="55"/>
  <c r="B7" i="58"/>
  <c r="B8" i="58"/>
  <c r="C8" i="58"/>
  <c r="B9" i="58"/>
  <c r="C9" i="58"/>
  <c r="B10" i="58"/>
  <c r="C10" i="58"/>
  <c r="B11" i="58"/>
  <c r="C11" i="58"/>
  <c r="B12" i="58"/>
  <c r="C12" i="58"/>
  <c r="B13" i="58"/>
  <c r="C13" i="58"/>
  <c r="B14" i="58"/>
  <c r="C14" i="58"/>
  <c r="E5" i="58"/>
  <c r="D12" i="58"/>
  <c r="D14" i="58"/>
  <c r="D9" i="55"/>
  <c r="D10" i="55"/>
  <c r="D7" i="55"/>
  <c r="D8" i="55"/>
  <c r="D13" i="55"/>
  <c r="D6" i="55"/>
  <c r="J9" i="55"/>
  <c r="J10" i="55"/>
  <c r="J8" i="55"/>
  <c r="K20" i="55"/>
  <c r="J6" i="55"/>
  <c r="J11" i="55"/>
  <c r="J12" i="55"/>
  <c r="J16" i="55"/>
  <c r="J19" i="55"/>
  <c r="J15" i="55"/>
  <c r="J18" i="55"/>
  <c r="J17" i="55"/>
  <c r="J13" i="55"/>
  <c r="H13" i="55"/>
  <c r="H6" i="55"/>
  <c r="H11" i="55"/>
  <c r="H12" i="55"/>
  <c r="D11" i="55"/>
  <c r="D12" i="55"/>
  <c r="M19" i="55"/>
  <c r="P8" i="59"/>
  <c r="Q8" i="59"/>
  <c r="M13" i="59"/>
  <c r="P13" i="59"/>
  <c r="Q13" i="59"/>
  <c r="H7" i="55"/>
  <c r="J7" i="55"/>
  <c r="F7" i="55"/>
  <c r="L13" i="55"/>
  <c r="M13" i="55"/>
  <c r="L9" i="55"/>
  <c r="L7" i="55"/>
  <c r="L10" i="55"/>
  <c r="L6" i="55"/>
  <c r="L11" i="55"/>
  <c r="L12" i="55"/>
  <c r="L8" i="55"/>
  <c r="L20" i="59"/>
  <c r="N20" i="59"/>
  <c r="D11" i="58"/>
  <c r="G9" i="58"/>
  <c r="E9" i="58"/>
  <c r="F9" i="58"/>
  <c r="E12" i="58"/>
  <c r="F12" i="58"/>
  <c r="G12" i="58"/>
  <c r="G14" i="58"/>
  <c r="E14" i="58"/>
  <c r="G8" i="58"/>
  <c r="E8" i="58"/>
  <c r="F8" i="58"/>
  <c r="G11" i="58"/>
  <c r="E11" i="58"/>
  <c r="F11" i="58"/>
  <c r="E13" i="58"/>
  <c r="G13" i="58"/>
  <c r="E10" i="58"/>
  <c r="F10" i="58"/>
  <c r="G10" i="58"/>
  <c r="G7" i="58"/>
  <c r="E7" i="58"/>
  <c r="F7" i="58"/>
  <c r="C7" i="58"/>
  <c r="O8" i="55"/>
  <c r="O13" i="55"/>
  <c r="D9" i="58"/>
  <c r="D10" i="58"/>
  <c r="D16" i="58"/>
  <c r="D17" i="58"/>
  <c r="D18" i="58"/>
  <c r="D19" i="58"/>
  <c r="D15" i="58"/>
  <c r="D8" i="58"/>
  <c r="D13" i="58"/>
  <c r="P13" i="55"/>
  <c r="H7" i="58"/>
  <c r="H8" i="58"/>
  <c r="H17" i="58"/>
  <c r="H15" i="58"/>
  <c r="H16" i="58"/>
  <c r="H10" i="58"/>
  <c r="H11" i="58"/>
  <c r="H14" i="58"/>
  <c r="H9" i="58"/>
  <c r="J16" i="58"/>
  <c r="J17" i="58"/>
  <c r="J15" i="58"/>
  <c r="H13" i="58"/>
  <c r="H12" i="58"/>
  <c r="D7" i="58"/>
  <c r="L15" i="58"/>
  <c r="L17" i="58"/>
  <c r="L16" i="58"/>
  <c r="F13" i="58"/>
  <c r="F15" i="58"/>
  <c r="F14" i="58"/>
  <c r="F16" i="58"/>
  <c r="C27" i="59"/>
  <c r="G6" i="50"/>
  <c r="M11" i="55"/>
  <c r="M9" i="55"/>
  <c r="M12" i="55"/>
  <c r="M6" i="55"/>
  <c r="M8" i="55"/>
  <c r="P8" i="55"/>
  <c r="M10" i="55"/>
  <c r="C26" i="59"/>
  <c r="M20" i="59"/>
  <c r="N20" i="55"/>
  <c r="M7" i="55"/>
  <c r="E20" i="58"/>
  <c r="O14" i="55"/>
  <c r="N14" i="55"/>
  <c r="I14" i="55"/>
  <c r="F18" i="55"/>
  <c r="G18" i="55"/>
  <c r="H18" i="55"/>
  <c r="G17" i="55"/>
  <c r="H17" i="55"/>
  <c r="F17" i="55"/>
  <c r="G16" i="55"/>
  <c r="H16" i="55"/>
  <c r="F16" i="55"/>
  <c r="E15" i="55"/>
  <c r="F15" i="55"/>
  <c r="C15" i="55"/>
  <c r="G15" i="55"/>
  <c r="H15" i="55"/>
  <c r="E14" i="55"/>
  <c r="C14" i="55"/>
  <c r="G14" i="55"/>
  <c r="O12" i="59"/>
  <c r="O12" i="55"/>
  <c r="P12" i="55"/>
  <c r="O7" i="59"/>
  <c r="O7" i="55"/>
  <c r="P7" i="55"/>
  <c r="O6" i="59"/>
  <c r="O6" i="55"/>
  <c r="P6" i="55"/>
  <c r="O10" i="59"/>
  <c r="O10" i="55"/>
  <c r="P10" i="55"/>
  <c r="O11" i="59"/>
  <c r="O11" i="55"/>
  <c r="P11" i="55"/>
  <c r="O9" i="59"/>
  <c r="O9" i="55"/>
  <c r="Q9" i="55"/>
  <c r="Q8" i="55"/>
  <c r="Q13" i="55"/>
  <c r="I8" i="58"/>
  <c r="J8" i="58"/>
  <c r="K11" i="58"/>
  <c r="L11" i="58"/>
  <c r="K10" i="58"/>
  <c r="L10" i="58"/>
  <c r="I12" i="58"/>
  <c r="J12" i="58"/>
  <c r="K13" i="58"/>
  <c r="L13" i="58"/>
  <c r="K8" i="58"/>
  <c r="L8" i="58"/>
  <c r="I14" i="58"/>
  <c r="J14" i="58"/>
  <c r="K12" i="58"/>
  <c r="L12" i="58"/>
  <c r="I9" i="58"/>
  <c r="J9" i="58"/>
  <c r="I11" i="58"/>
  <c r="J11" i="58"/>
  <c r="I10" i="58"/>
  <c r="J10" i="58"/>
  <c r="K14" i="58"/>
  <c r="L14" i="58"/>
  <c r="K9" i="58"/>
  <c r="L9" i="58"/>
  <c r="I13" i="58"/>
  <c r="J13" i="58"/>
  <c r="K7" i="58"/>
  <c r="L7" i="58"/>
  <c r="I7" i="58"/>
  <c r="J7" i="58"/>
  <c r="G20" i="58"/>
  <c r="C20" i="58"/>
  <c r="L18" i="55"/>
  <c r="L17" i="55"/>
  <c r="L16" i="55"/>
  <c r="D15" i="55"/>
  <c r="L15" i="55"/>
  <c r="D14" i="55"/>
  <c r="L14" i="55"/>
  <c r="P9" i="55"/>
  <c r="F14" i="55"/>
  <c r="E20" i="55"/>
  <c r="F20" i="55"/>
  <c r="G7" i="50"/>
  <c r="H6" i="50"/>
  <c r="J14" i="55"/>
  <c r="I20" i="55"/>
  <c r="J20" i="55"/>
  <c r="H14" i="55"/>
  <c r="G20" i="55"/>
  <c r="H20" i="55"/>
  <c r="Q7" i="55"/>
  <c r="O20" i="55"/>
  <c r="C27" i="55"/>
  <c r="A6" i="50"/>
  <c r="C20" i="55"/>
  <c r="D20" i="55"/>
  <c r="Q10" i="55"/>
  <c r="Q12" i="55"/>
  <c r="Q7" i="59"/>
  <c r="P7" i="59"/>
  <c r="Q11" i="59"/>
  <c r="P11" i="59"/>
  <c r="Q11" i="55"/>
  <c r="Q9" i="59"/>
  <c r="P9" i="59"/>
  <c r="Q6" i="55"/>
  <c r="O20" i="59"/>
  <c r="C30" i="59"/>
  <c r="P6" i="59"/>
  <c r="Q6" i="59"/>
  <c r="Q10" i="59"/>
  <c r="P10" i="59"/>
  <c r="Q12" i="59"/>
  <c r="P12" i="59"/>
  <c r="H20" i="58"/>
  <c r="K20" i="58"/>
  <c r="L20" i="58"/>
  <c r="I20" i="58"/>
  <c r="J20" i="58"/>
  <c r="P18" i="55"/>
  <c r="Q18" i="55"/>
  <c r="M18" i="55"/>
  <c r="P17" i="55"/>
  <c r="Q17" i="55"/>
  <c r="M17" i="55"/>
  <c r="P16" i="55"/>
  <c r="Q16" i="55"/>
  <c r="M16" i="55"/>
  <c r="Q15" i="55"/>
  <c r="P15" i="55"/>
  <c r="M15" i="55"/>
  <c r="P14" i="55"/>
  <c r="M14" i="55"/>
  <c r="L20" i="55"/>
  <c r="M20" i="55"/>
  <c r="G8" i="50"/>
  <c r="H7" i="50"/>
  <c r="C30" i="55"/>
  <c r="A7" i="50"/>
  <c r="Q14" i="55"/>
  <c r="P20" i="59"/>
  <c r="H5" i="50"/>
  <c r="I5" i="50"/>
  <c r="I6" i="50"/>
  <c r="Q20" i="59"/>
  <c r="C5" i="50"/>
  <c r="B5" i="50"/>
  <c r="P20" i="55"/>
  <c r="Q20" i="55"/>
  <c r="I7" i="50"/>
  <c r="H8" i="50"/>
  <c r="G9" i="50"/>
  <c r="C26" i="55"/>
  <c r="A8" i="50"/>
  <c r="A9" i="50"/>
  <c r="B7" i="50"/>
  <c r="B6" i="50"/>
  <c r="C6" i="50"/>
  <c r="D5" i="50"/>
  <c r="J5" i="50"/>
  <c r="I8" i="50"/>
  <c r="H9" i="50"/>
  <c r="G10" i="50"/>
  <c r="B8" i="50"/>
  <c r="A10" i="50"/>
  <c r="B9" i="50"/>
  <c r="C7" i="50"/>
  <c r="D7" i="50"/>
  <c r="J7" i="50"/>
  <c r="D6" i="50"/>
  <c r="J6" i="50"/>
  <c r="I9" i="50"/>
  <c r="G11" i="50"/>
  <c r="H10" i="50"/>
  <c r="A11" i="50"/>
  <c r="B10" i="50"/>
  <c r="C8" i="50"/>
  <c r="D8" i="50"/>
  <c r="J8" i="50"/>
  <c r="N12" i="58"/>
  <c r="N10" i="58"/>
  <c r="N13" i="58"/>
  <c r="N14" i="58"/>
  <c r="N9" i="58"/>
  <c r="N8" i="58"/>
  <c r="N11" i="58"/>
  <c r="I10" i="50"/>
  <c r="G12" i="50"/>
  <c r="H11" i="50"/>
  <c r="A12" i="50"/>
  <c r="B11" i="50"/>
  <c r="C9" i="50"/>
  <c r="D9" i="50"/>
  <c r="J9" i="50"/>
  <c r="N20" i="58"/>
  <c r="I11" i="50"/>
  <c r="G13" i="50"/>
  <c r="H12" i="50"/>
  <c r="A13" i="50"/>
  <c r="B12" i="50"/>
  <c r="C10" i="50"/>
  <c r="D10" i="50"/>
  <c r="J10" i="50"/>
  <c r="I12" i="50"/>
  <c r="G14" i="50"/>
  <c r="H13" i="50"/>
  <c r="C11" i="50"/>
  <c r="C12" i="50"/>
  <c r="A14" i="50"/>
  <c r="B13" i="50"/>
  <c r="J11" i="50"/>
  <c r="I13" i="50"/>
  <c r="G15" i="50"/>
  <c r="H14" i="50"/>
  <c r="D11" i="50"/>
  <c r="A15" i="50"/>
  <c r="B14" i="50"/>
  <c r="D12" i="50"/>
  <c r="C13" i="50"/>
  <c r="J12" i="50"/>
  <c r="I14" i="50"/>
  <c r="G16" i="50"/>
  <c r="H15" i="50"/>
  <c r="A16" i="50"/>
  <c r="B15" i="50"/>
  <c r="D13" i="50"/>
  <c r="C14" i="50"/>
  <c r="J13" i="50"/>
  <c r="I15" i="50"/>
  <c r="G17" i="50"/>
  <c r="H16" i="50"/>
  <c r="A17" i="50"/>
  <c r="B16" i="50"/>
  <c r="D14" i="50"/>
  <c r="C15" i="50"/>
  <c r="J14" i="50"/>
  <c r="I16" i="50"/>
  <c r="G18" i="50"/>
  <c r="H17" i="50"/>
  <c r="A18" i="50"/>
  <c r="B17" i="50"/>
  <c r="D15" i="50"/>
  <c r="C16" i="50"/>
  <c r="J15" i="50"/>
  <c r="I17" i="50"/>
  <c r="G19" i="50"/>
  <c r="H18" i="50"/>
  <c r="A19" i="50"/>
  <c r="B18" i="50"/>
  <c r="D16" i="50"/>
  <c r="C17" i="50"/>
  <c r="J16" i="50"/>
  <c r="I18" i="50"/>
  <c r="G20" i="50"/>
  <c r="H19" i="50"/>
  <c r="A20" i="50"/>
  <c r="B19" i="50"/>
  <c r="D17" i="50"/>
  <c r="C18" i="50"/>
  <c r="J17" i="50"/>
  <c r="I19" i="50"/>
  <c r="G21" i="50"/>
  <c r="H20" i="50"/>
  <c r="A21" i="50"/>
  <c r="B20" i="50"/>
  <c r="D18" i="50"/>
  <c r="C19" i="50"/>
  <c r="J18" i="50"/>
  <c r="I20" i="50"/>
  <c r="G22" i="50"/>
  <c r="H21" i="50"/>
  <c r="I21" i="50"/>
  <c r="A22" i="50"/>
  <c r="B21" i="50"/>
  <c r="D19" i="50"/>
  <c r="C20" i="50"/>
  <c r="J19" i="50"/>
  <c r="G23" i="50"/>
  <c r="H22" i="50"/>
  <c r="I22" i="50"/>
  <c r="J21" i="50"/>
  <c r="C21" i="50"/>
  <c r="D21" i="50"/>
  <c r="A23" i="50"/>
  <c r="B22" i="50"/>
  <c r="D20" i="50"/>
  <c r="J20" i="50"/>
  <c r="G24" i="50"/>
  <c r="H23" i="50"/>
  <c r="I23" i="50"/>
  <c r="J22" i="50"/>
  <c r="A24" i="50"/>
  <c r="B23" i="50"/>
  <c r="C22" i="50"/>
  <c r="D22" i="50"/>
  <c r="C23" i="50"/>
  <c r="D23" i="50"/>
  <c r="G25" i="50"/>
  <c r="H24" i="50"/>
  <c r="I24" i="50"/>
  <c r="J23" i="50"/>
  <c r="A25" i="50"/>
  <c r="B24" i="50"/>
  <c r="C24" i="50"/>
  <c r="D24" i="50"/>
  <c r="G26" i="50"/>
  <c r="H25" i="50"/>
  <c r="I25" i="50"/>
  <c r="J24" i="50"/>
  <c r="A26" i="50"/>
  <c r="B25" i="50"/>
  <c r="C25" i="50"/>
  <c r="D25" i="50"/>
  <c r="E5" i="50"/>
  <c r="G27" i="50"/>
  <c r="I26" i="50"/>
  <c r="H26" i="50"/>
  <c r="J25" i="50"/>
  <c r="K5" i="50"/>
  <c r="A27" i="50"/>
  <c r="C26" i="50"/>
  <c r="B26" i="50"/>
  <c r="G28" i="50"/>
  <c r="I27" i="50"/>
  <c r="H27" i="50"/>
  <c r="A28" i="50"/>
  <c r="B27" i="50"/>
  <c r="C27" i="50"/>
  <c r="G29" i="50"/>
  <c r="I28" i="50"/>
  <c r="H28" i="50"/>
  <c r="A29" i="50"/>
  <c r="B28" i="50"/>
  <c r="C28" i="50"/>
  <c r="G30" i="50"/>
  <c r="H29" i="50"/>
  <c r="I29" i="50"/>
  <c r="A30" i="50"/>
  <c r="B29" i="50"/>
  <c r="C29" i="50"/>
  <c r="G31" i="50"/>
  <c r="I30" i="50"/>
  <c r="H30" i="50"/>
  <c r="A31" i="50"/>
  <c r="B30" i="50"/>
  <c r="C30" i="50"/>
  <c r="G32" i="50"/>
  <c r="I31" i="50"/>
  <c r="H31" i="50"/>
  <c r="A32" i="50"/>
  <c r="B31" i="50"/>
  <c r="C31" i="50"/>
  <c r="G33" i="50"/>
  <c r="I32" i="50"/>
  <c r="H32" i="50"/>
  <c r="A33" i="50"/>
  <c r="B32" i="50"/>
  <c r="C32" i="50"/>
  <c r="G34" i="50"/>
  <c r="H33" i="50"/>
  <c r="I33" i="50"/>
  <c r="C33" i="50"/>
  <c r="B33" i="50"/>
  <c r="G35" i="50"/>
  <c r="I34" i="50"/>
  <c r="H34" i="50"/>
  <c r="C29" i="55"/>
  <c r="C31" i="55"/>
  <c r="C32" i="55"/>
  <c r="C33" i="55"/>
  <c r="D20" i="58"/>
  <c r="F20" i="58"/>
  <c r="I35" i="50"/>
  <c r="H35" i="50"/>
  <c r="C33" i="59"/>
  <c r="C29" i="59"/>
  <c r="C31" i="59"/>
  <c r="C32" i="59"/>
</calcChain>
</file>

<file path=xl/sharedStrings.xml><?xml version="1.0" encoding="utf-8"?>
<sst xmlns="http://schemas.openxmlformats.org/spreadsheetml/2006/main" count="146" uniqueCount="106">
  <si>
    <t>Annual Electricity Savings</t>
  </si>
  <si>
    <t>Internal Rate of Return (IRR)</t>
  </si>
  <si>
    <t>Value</t>
  </si>
  <si>
    <t>Financial Analysis Summary</t>
  </si>
  <si>
    <t>Payback</t>
  </si>
  <si>
    <r>
      <rPr>
        <b/>
        <sz val="12"/>
        <color rgb="FF000000"/>
        <rFont val="Calibri"/>
        <family val="2"/>
      </rPr>
      <t>Payback Period</t>
    </r>
    <r>
      <rPr>
        <sz val="12"/>
        <color rgb="FF000000"/>
        <rFont val="Calibri"/>
        <family val="2"/>
      </rPr>
      <t xml:space="preserve"> is the length of time required to recover the cost of an investment. The payback period of a given investment or project is an important determinant of whether to undertake the investment or project, as longer payback periods will typically require longer investment horizons.</t>
    </r>
  </si>
  <si>
    <r>
      <rPr>
        <b/>
        <sz val="12"/>
        <color rgb="FF000000"/>
        <rFont val="Calibri"/>
        <family val="2"/>
      </rPr>
      <t>Return on Investment (ROI)</t>
    </r>
    <r>
      <rPr>
        <sz val="12"/>
        <color rgb="FF000000"/>
        <rFont val="Calibri"/>
        <family val="2"/>
      </rPr>
      <t xml:space="preserve"> is a performance measure used to evaluate the efficiency of an investment or to compare the efficiency of a number of different investments. To calculate ROI, the benefit (return) of an investment (net of initial cost of investment) is divided by the cost of the investment; the result is expressed as a percentage or a ratio.</t>
    </r>
  </si>
  <si>
    <t>Return on investment is a popular metric because of its versatility and simplicity. That is, if an investment does not have a positive ROI, or if there are other opportunities with a higher ROI, then the investment should be not be undertaken.</t>
  </si>
  <si>
    <r>
      <rPr>
        <b/>
        <sz val="12"/>
        <color rgb="FF000000"/>
        <rFont val="Calibri"/>
        <family val="2"/>
      </rPr>
      <t>Net Present Value (NPV)</t>
    </r>
    <r>
      <rPr>
        <sz val="12"/>
        <color rgb="FF000000"/>
        <rFont val="Calibri"/>
        <family val="2"/>
      </rPr>
      <t xml:space="preserve"> is the difference between the present value of cash inflows and the present value of cash outflows. NPV is used in capital budgeting to analyze the profitability of an investment or project.</t>
    </r>
  </si>
  <si>
    <r>
      <rPr>
        <b/>
        <sz val="12"/>
        <color rgb="FF000000"/>
        <rFont val="Calibri"/>
        <family val="2"/>
      </rPr>
      <t>Internal Rate of Return (IRR)</t>
    </r>
    <r>
      <rPr>
        <sz val="12"/>
        <color rgb="FF000000"/>
        <rFont val="Calibri"/>
        <family val="2"/>
      </rPr>
      <t xml:space="preserve"> is the discount rate often used in capital budgeting that makes the net present value of all cash flows from a particular project equal to zero. Generally speaking, the higher a project's internal rate of return, the more desirable it is to undertake the project. As such, IRR can be used to rank several prospective projects a firm is considering. Assuming all other factors are equal among the various projects, the project with the highest IRR would probably be considered the best and undertaken first.</t>
    </r>
  </si>
  <si>
    <t>Orifice plates and TRVs</t>
  </si>
  <si>
    <t>Sub-metering</t>
  </si>
  <si>
    <t>Common area lighting upgrade</t>
  </si>
  <si>
    <t>Apartment lighting upgrade</t>
  </si>
  <si>
    <t>Apartment refrigerator standards</t>
  </si>
  <si>
    <t>Annual Water Savings</t>
  </si>
  <si>
    <t>Initial Cost</t>
  </si>
  <si>
    <t>Total Annual Savings</t>
  </si>
  <si>
    <t>Year</t>
  </si>
  <si>
    <t>Yearly Savings</t>
  </si>
  <si>
    <t>Cumulative Savings</t>
  </si>
  <si>
    <t>Source Energy Reduction from Baseline (mmBTU)</t>
  </si>
  <si>
    <t>Project Name</t>
  </si>
  <si>
    <t>Project Address</t>
  </si>
  <si>
    <t>BBL</t>
  </si>
  <si>
    <t>Labor  Costs</t>
  </si>
  <si>
    <t>Other Costs</t>
  </si>
  <si>
    <t>Net Costs</t>
  </si>
  <si>
    <t>Cogeneration</t>
  </si>
  <si>
    <t>Project Information</t>
  </si>
  <si>
    <t>Total Unit Number</t>
  </si>
  <si>
    <t>Total Floor Area (sq ft)</t>
  </si>
  <si>
    <t>Electricity Base Rate ($/kWh)</t>
  </si>
  <si>
    <t>Fuel Oil Base Rate ($/gallon)</t>
  </si>
  <si>
    <t>Natural Gas Base Rate ($/therm)</t>
  </si>
  <si>
    <t>Water Base Rate ($/gallon)</t>
  </si>
  <si>
    <t>Electricity (Kwh)</t>
  </si>
  <si>
    <t>Fuel Oil (gallons)</t>
  </si>
  <si>
    <t>Natural Gas (therms)</t>
  </si>
  <si>
    <t>Water (gallons)</t>
  </si>
  <si>
    <t>Project City, State, Zip</t>
  </si>
  <si>
    <t>NY, NY 10031</t>
  </si>
  <si>
    <t>Electricity Savings (Kwh)</t>
  </si>
  <si>
    <t>% Electricity Savings from Baseline</t>
  </si>
  <si>
    <t>Fuel Oil Savings (gallons)</t>
  </si>
  <si>
    <t>% Fuel Oil Savings from Baseline</t>
  </si>
  <si>
    <t>Natural Gas Savings (therms)</t>
  </si>
  <si>
    <t>% Natural Gas Savings from Baseline</t>
  </si>
  <si>
    <t>Site Energy Savings (mmBTU)</t>
  </si>
  <si>
    <t>% Site Energy Savings from Baseline</t>
  </si>
  <si>
    <t>% Source Energy Savings from Baseline</t>
  </si>
  <si>
    <t>Total Energy Savings</t>
  </si>
  <si>
    <t>*Conversion rates come from ENERGY STAR Quick Converter</t>
  </si>
  <si>
    <t>Expected Useful Life</t>
  </si>
  <si>
    <t>Electricity Expenses (avg $/year)</t>
  </si>
  <si>
    <t>Fuel Oil Expenses (avg $/year)</t>
  </si>
  <si>
    <t>Natural Gas Expenses (avg $/year)</t>
  </si>
  <si>
    <t>Water Expenses (avg $/year)</t>
  </si>
  <si>
    <t>Utility Expense (avg $/year)</t>
  </si>
  <si>
    <t>Utility Information</t>
  </si>
  <si>
    <t>Total Savings</t>
  </si>
  <si>
    <t>Payback Period (years)</t>
  </si>
  <si>
    <t>Annual Fuel Oil Savings</t>
  </si>
  <si>
    <t>Annual Natural Gas Savings</t>
  </si>
  <si>
    <t>% Electricity Savings</t>
  </si>
  <si>
    <t>% Fuel Oil Savings</t>
  </si>
  <si>
    <t>%  Natural Gas Savings</t>
  </si>
  <si>
    <t>% Water Savings</t>
  </si>
  <si>
    <t>% Annual Savings</t>
  </si>
  <si>
    <t xml:space="preserve">Discount Rate </t>
  </si>
  <si>
    <t>Present Value (PV) of Cost Savings over EUL</t>
  </si>
  <si>
    <t>Return on Investment (ROI) over EUL</t>
  </si>
  <si>
    <t>Expected Useful Life (EUL)*</t>
  </si>
  <si>
    <t xml:space="preserve"> </t>
  </si>
  <si>
    <r>
      <t>Yearly Payback with Incentives</t>
    </r>
    <r>
      <rPr>
        <b/>
        <u/>
        <sz val="11"/>
        <rFont val="Calibri"/>
        <family val="2"/>
        <scheme val="minor"/>
      </rPr>
      <t xml:space="preserve"> </t>
    </r>
    <r>
      <rPr>
        <b/>
        <u/>
        <sz val="11"/>
        <color rgb="FFC00000"/>
        <rFont val="Calibri"/>
        <family val="2"/>
        <scheme val="minor"/>
      </rPr>
      <t>(Best Package)</t>
    </r>
  </si>
  <si>
    <r>
      <t>Yearly Payback with Incentives</t>
    </r>
    <r>
      <rPr>
        <b/>
        <u/>
        <sz val="11"/>
        <rFont val="Calibri"/>
        <family val="2"/>
        <scheme val="minor"/>
      </rPr>
      <t xml:space="preserve"> </t>
    </r>
    <r>
      <rPr>
        <b/>
        <u/>
        <sz val="11"/>
        <color rgb="FFC00000"/>
        <rFont val="Calibri"/>
        <family val="2"/>
        <scheme val="minor"/>
      </rPr>
      <t>(Good Package)</t>
    </r>
  </si>
  <si>
    <t>Site Energy (mmBTU)</t>
  </si>
  <si>
    <t>Source Energy (mmBTU)</t>
  </si>
  <si>
    <t>Baseline Energy Usage</t>
  </si>
  <si>
    <t>Source Energy Savings* (mmBTU)</t>
  </si>
  <si>
    <t>Net Implementation Costs**</t>
  </si>
  <si>
    <t>Net Savings over EUL***</t>
  </si>
  <si>
    <t>*Total EUL is an average  weighted by annual savings.</t>
  </si>
  <si>
    <t>**Net implementation costs includes incentives.</t>
  </si>
  <si>
    <t>***Net savings over EUL includes implementation costs.</t>
  </si>
  <si>
    <t>Discount Rate</t>
  </si>
  <si>
    <t>Weighted average EUL</t>
  </si>
  <si>
    <t>Net Implementation Costs</t>
  </si>
  <si>
    <t>O&amp;M Costs: Additional Equipment</t>
  </si>
  <si>
    <t>Annual O&amp;M Costs for Additional Equipment</t>
  </si>
  <si>
    <r>
      <rPr>
        <b/>
        <sz val="11"/>
        <color rgb="FF000000"/>
        <rFont val="Arial"/>
        <family val="2"/>
      </rPr>
      <t>Discount rate</t>
    </r>
    <r>
      <rPr>
        <sz val="11"/>
        <color rgb="FF000000"/>
        <rFont val="Arial"/>
        <family val="2"/>
      </rPr>
      <t xml:space="preserve"> is the interest rate used in discounted cash flow (DCF) analysis to determine the present value of future cash flows.  The interest rate is typically the owner's implicit cost of capital.</t>
    </r>
  </si>
  <si>
    <t>Incentives  or Rebates</t>
  </si>
  <si>
    <t>Net Present Value (NPV) of Investment</t>
  </si>
  <si>
    <t>Low-flow plumbing fixtures</t>
  </si>
  <si>
    <t>Riverview Towers</t>
  </si>
  <si>
    <t>626 Riverside Drive,</t>
  </si>
  <si>
    <t>Garage fan demand controlled ventilation</t>
  </si>
  <si>
    <t>Replace clothes washers w/ energy star</t>
  </si>
  <si>
    <t>Photovoltaics</t>
  </si>
  <si>
    <t>Convert to natural gas heating &amp; DHW</t>
  </si>
  <si>
    <t>"Financial Savings" provide check on/off options for comparing combinations of measures. Note this is an estimate because it does not include synergistic effects between the measures.</t>
  </si>
  <si>
    <t xml:space="preserve">All other tabs are calculated from the "Project Input" tab.  </t>
  </si>
  <si>
    <t>"Project Inputs" - All inputs go into this tab. Owners should have the project and utility information, and energy auditors should provide the Energy Conservation.  Measures information.</t>
  </si>
  <si>
    <t>Energy Conservation Measures Implementation Costs</t>
  </si>
  <si>
    <t>Energy Conservation Measures</t>
  </si>
  <si>
    <t>Energy Conservation Measures Utility Savings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</si>
</sst>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0_-;\-* #,##0.00_-;_-* &quot;-&quot;??_-;_-@_-"/>
    <numFmt numFmtId="165" formatCode="0.0%"/>
    <numFmt numFmtId="166" formatCode="0.0&quot; yrs&quot;"/>
    <numFmt numFmtId="167" formatCode="#,##0.0&quot; yrs&quot;"/>
    <numFmt numFmtId="168" formatCode="&quot;$&quot;#,##0.00000"/>
    <numFmt numFmtId="169" formatCode="&quot;$&quot;#,##0"/>
    <numFmt numFmtId="170" formatCode="&quot;$&quot;#,##0;[Red]&quot;$&quot;#,##0"/>
    <numFmt numFmtId="171" formatCode="&quot;$&quot;#,##0.00;[Red]&quot;$&quot;#,##0.00"/>
    <numFmt numFmtId="172" formatCode="#,##0_ ;\-#,##0\ "/>
    <numFmt numFmtId="173" formatCode="0.000"/>
    <numFmt numFmtId="174" formatCode="0.0"/>
    <numFmt numFmtId="175" formatCode="_-* #,##0_-;\-* #,##0_-;_-* &quot;-&quot;??_-;_-@_-"/>
    <numFmt numFmtId="176" formatCode="_(&quot;$&quot;* #,##0_);_(&quot;$&quot;* \(#,##0\);_(&quot;$&quot;* &quot;-&quot;??_);_(@_)"/>
  </numFmts>
  <fonts count="40" x14ac:knownFonts="1">
    <font>
      <sz val="11"/>
      <color theme="1"/>
      <name val="Calibri"/>
      <family val="2"/>
      <scheme val="minor"/>
    </font>
    <font>
      <b/>
      <sz val="11"/>
      <color theme="1"/>
      <name val="Calibri"/>
      <family val="2"/>
      <scheme val="minor"/>
    </font>
    <font>
      <u/>
      <sz val="11"/>
      <color theme="10"/>
      <name val="Calibri"/>
      <family val="2"/>
      <scheme val="minor"/>
    </font>
    <font>
      <u/>
      <sz val="11"/>
      <color theme="11"/>
      <name val="Calibri"/>
      <family val="2"/>
      <scheme val="minor"/>
    </font>
    <font>
      <b/>
      <sz val="11"/>
      <name val="Calibri"/>
      <family val="2"/>
      <scheme val="minor"/>
    </font>
    <font>
      <sz val="11"/>
      <name val="Calibri"/>
      <family val="2"/>
      <scheme val="minor"/>
    </font>
    <font>
      <sz val="11"/>
      <color theme="4"/>
      <name val="Calibri"/>
      <family val="2"/>
      <scheme val="minor"/>
    </font>
    <font>
      <sz val="10"/>
      <name val="Arial"/>
      <family val="2"/>
    </font>
    <font>
      <sz val="10"/>
      <name val="Eras Light ITC"/>
      <family val="2"/>
    </font>
    <font>
      <sz val="11"/>
      <color theme="1"/>
      <name val="Calibri"/>
      <family val="2"/>
      <scheme val="minor"/>
    </font>
    <font>
      <sz val="10"/>
      <name val="Helv"/>
    </font>
    <font>
      <sz val="10"/>
      <name val="Courier"/>
      <family val="3"/>
    </font>
    <font>
      <sz val="10"/>
      <color indexed="8"/>
      <name val="MS Sans Serif"/>
      <family val="2"/>
    </font>
    <font>
      <sz val="11"/>
      <color indexed="8"/>
      <name val="Calibri"/>
      <family val="2"/>
    </font>
    <font>
      <b/>
      <sz val="11"/>
      <color rgb="FF3F3F3F"/>
      <name val="Calibri"/>
      <family val="2"/>
      <scheme val="minor"/>
    </font>
    <font>
      <b/>
      <sz val="11"/>
      <color theme="0"/>
      <name val="Calibri"/>
      <family val="2"/>
      <scheme val="minor"/>
    </font>
    <font>
      <b/>
      <u/>
      <sz val="11"/>
      <name val="Calibri"/>
      <family val="2"/>
      <scheme val="minor"/>
    </font>
    <font>
      <sz val="11"/>
      <color theme="6" tint="-0.499984740745262"/>
      <name val="Calibri"/>
      <family val="2"/>
      <scheme val="minor"/>
    </font>
    <font>
      <b/>
      <sz val="11"/>
      <color theme="6"/>
      <name val="Calibri"/>
      <family val="2"/>
      <scheme val="minor"/>
    </font>
    <font>
      <sz val="11"/>
      <color theme="6"/>
      <name val="Calibri"/>
      <family val="2"/>
      <scheme val="minor"/>
    </font>
    <font>
      <sz val="12"/>
      <color rgb="FF000000"/>
      <name val="Calibri"/>
      <family val="2"/>
    </font>
    <font>
      <b/>
      <sz val="12"/>
      <color rgb="FF000000"/>
      <name val="Calibri"/>
      <family val="2"/>
    </font>
    <font>
      <sz val="12"/>
      <color theme="1"/>
      <name val="Calibri"/>
      <family val="2"/>
    </font>
    <font>
      <i/>
      <sz val="12"/>
      <color rgb="FF000000"/>
      <name val="Calibri"/>
      <family val="2"/>
    </font>
    <font>
      <sz val="11"/>
      <color theme="6" tint="-0.499984740745262"/>
      <name val="Calibri"/>
      <family val="2"/>
      <scheme val="minor"/>
    </font>
    <font>
      <b/>
      <sz val="11"/>
      <color theme="6"/>
      <name val="Calibri"/>
      <family val="2"/>
      <scheme val="minor"/>
    </font>
    <font>
      <sz val="11"/>
      <color theme="6"/>
      <name val="Calibri"/>
      <family val="2"/>
      <scheme val="minor"/>
    </font>
    <font>
      <sz val="12"/>
      <color theme="1"/>
      <name val="Calibri"/>
      <family val="2"/>
      <scheme val="minor"/>
    </font>
    <font>
      <b/>
      <sz val="11"/>
      <color rgb="FFFFFFFF"/>
      <name val="Calibri"/>
      <family val="2"/>
      <scheme val="minor"/>
    </font>
    <font>
      <b/>
      <sz val="11"/>
      <color rgb="FFC00000"/>
      <name val="Calibri"/>
      <family val="2"/>
      <scheme val="minor"/>
    </font>
    <font>
      <b/>
      <sz val="11"/>
      <color rgb="FF000000"/>
      <name val="Calibri"/>
      <family val="2"/>
      <scheme val="minor"/>
    </font>
    <font>
      <b/>
      <sz val="10"/>
      <color theme="1"/>
      <name val="Calibri"/>
      <family val="2"/>
      <scheme val="minor"/>
    </font>
    <font>
      <b/>
      <sz val="12"/>
      <name val="Calibri"/>
      <family val="2"/>
      <scheme val="minor"/>
    </font>
    <font>
      <b/>
      <u/>
      <sz val="11"/>
      <color rgb="FFC00000"/>
      <name val="Calibri"/>
      <family val="2"/>
      <scheme val="minor"/>
    </font>
    <font>
      <b/>
      <sz val="12"/>
      <color theme="1"/>
      <name val="Calibri"/>
      <family val="2"/>
      <scheme val="minor"/>
    </font>
    <font>
      <b/>
      <i/>
      <sz val="11"/>
      <name val="Calibri"/>
      <family val="2"/>
      <scheme val="minor"/>
    </font>
    <font>
      <i/>
      <sz val="11"/>
      <name val="Calibri"/>
      <family val="2"/>
      <scheme val="minor"/>
    </font>
    <font>
      <sz val="11"/>
      <color rgb="FF000000"/>
      <name val="Arial"/>
      <family val="2"/>
    </font>
    <font>
      <b/>
      <sz val="11"/>
      <color rgb="FF000000"/>
      <name val="Arial"/>
      <family val="2"/>
    </font>
    <font>
      <sz val="11"/>
      <color rgb="FF006100"/>
      <name val="Calibri"/>
      <family val="2"/>
      <scheme val="minor"/>
    </font>
  </fonts>
  <fills count="22">
    <fill>
      <patternFill patternType="none"/>
    </fill>
    <fill>
      <patternFill patternType="gray125"/>
    </fill>
    <fill>
      <patternFill patternType="solid">
        <fgColor rgb="FFFFFFCC"/>
      </patternFill>
    </fill>
    <fill>
      <patternFill patternType="solid">
        <fgColor rgb="FFF2F2F2"/>
      </patternFill>
    </fill>
    <fill>
      <patternFill patternType="solid">
        <fgColor theme="6" tint="0.59999389629810485"/>
        <bgColor indexed="65"/>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499984740745262"/>
        <bgColor indexed="64"/>
      </patternFill>
    </fill>
    <fill>
      <patternFill patternType="solid">
        <fgColor rgb="FFFFFF00"/>
        <bgColor rgb="FF000000"/>
      </patternFill>
    </fill>
    <fill>
      <patternFill patternType="solid">
        <fgColor theme="8" tint="0.79998168889431442"/>
        <bgColor indexed="64"/>
      </patternFill>
    </fill>
    <fill>
      <patternFill patternType="solid">
        <fgColor theme="8" tint="0.79998168889431442"/>
        <bgColor rgb="FF000000"/>
      </patternFill>
    </fill>
    <fill>
      <patternFill patternType="solid">
        <fgColor theme="4" tint="0.79998168889431442"/>
        <bgColor indexed="64"/>
      </patternFill>
    </fill>
    <fill>
      <patternFill patternType="solid">
        <fgColor theme="4" tint="0.79998168889431442"/>
        <bgColor rgb="FF000000"/>
      </patternFill>
    </fill>
    <fill>
      <patternFill patternType="solid">
        <fgColor theme="3" tint="0.79998168889431442"/>
        <bgColor indexed="64"/>
      </patternFill>
    </fill>
    <fill>
      <patternFill patternType="solid">
        <fgColor rgb="FFF5F7A9"/>
        <bgColor indexed="64"/>
      </patternFill>
    </fill>
    <fill>
      <patternFill patternType="solid">
        <fgColor rgb="FFC6EFCE"/>
      </patternFill>
    </fill>
    <fill>
      <patternFill patternType="solid">
        <fgColor rgb="FFD5F6F9"/>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auto="1"/>
      </left>
      <right style="thin">
        <color auto="1"/>
      </right>
      <top style="thin">
        <color auto="1"/>
      </top>
      <bottom style="thin">
        <color auto="1"/>
      </bottom>
      <diagonal/>
    </border>
    <border>
      <left/>
      <right/>
      <top/>
      <bottom style="double">
        <color theme="6"/>
      </bottom>
      <diagonal/>
    </border>
    <border>
      <left/>
      <right/>
      <top/>
      <bottom style="thin">
        <color rgb="FF7F7F7F"/>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double">
        <color auto="1"/>
      </bottom>
      <diagonal/>
    </border>
    <border>
      <left/>
      <right/>
      <top style="double">
        <color auto="1"/>
      </top>
      <bottom style="double">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rgb="FF7F7F7F"/>
      </left>
      <right/>
      <top style="thin">
        <color rgb="FF7F7F7F"/>
      </top>
      <bottom style="thin">
        <color rgb="FF7F7F7F"/>
      </bottom>
      <diagonal/>
    </border>
    <border>
      <left/>
      <right style="thin">
        <color auto="1"/>
      </right>
      <top/>
      <bottom style="thin">
        <color auto="1"/>
      </bottom>
      <diagonal/>
    </border>
  </borders>
  <cellStyleXfs count="2148">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0" fontId="8" fillId="0" borderId="0"/>
    <xf numFmtId="0" fontId="2" fillId="0" borderId="0" applyNumberFormat="0" applyFill="0" applyBorder="0" applyAlignment="0" applyProtection="0"/>
    <xf numFmtId="0" fontId="3" fillId="0" borderId="0" applyNumberFormat="0" applyFill="0" applyBorder="0" applyAlignment="0" applyProtection="0"/>
    <xf numFmtId="9" fontId="9"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 fontId="1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168" fontId="7" fillId="0" borderId="0" applyFont="0" applyFill="0" applyBorder="0" applyAlignment="0" applyProtection="0"/>
    <xf numFmtId="8" fontId="10"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7" fillId="0" borderId="0"/>
    <xf numFmtId="0" fontId="9" fillId="0" borderId="0"/>
    <xf numFmtId="0" fontId="9" fillId="0" borderId="0"/>
    <xf numFmtId="0" fontId="9" fillId="0" borderId="0"/>
    <xf numFmtId="0" fontId="7" fillId="0" borderId="0"/>
    <xf numFmtId="0" fontId="7" fillId="0" borderId="0"/>
    <xf numFmtId="0" fontId="7" fillId="0" borderId="0"/>
    <xf numFmtId="0" fontId="11" fillId="0" borderId="0"/>
    <xf numFmtId="0" fontId="9" fillId="0" borderId="0"/>
    <xf numFmtId="0" fontId="11" fillId="0" borderId="0"/>
    <xf numFmtId="0" fontId="11" fillId="0" borderId="0"/>
    <xf numFmtId="0" fontId="11" fillId="0" borderId="0"/>
    <xf numFmtId="0" fontId="9" fillId="0" borderId="0"/>
    <xf numFmtId="0" fontId="12" fillId="0" borderId="0"/>
    <xf numFmtId="3" fontId="7" fillId="0" borderId="0"/>
    <xf numFmtId="0" fontId="7" fillId="0" borderId="0"/>
    <xf numFmtId="0" fontId="7" fillId="0" borderId="0"/>
    <xf numFmtId="0" fontId="10" fillId="0" borderId="0"/>
    <xf numFmtId="0" fontId="9" fillId="2" borderId="1" applyNumberFormat="0" applyFont="0" applyAlignment="0" applyProtection="0"/>
    <xf numFmtId="0" fontId="9" fillId="2" borderId="1" applyNumberFormat="0" applyFont="0" applyAlignment="0" applyProtection="0"/>
    <xf numFmtId="0" fontId="9" fillId="2" borderId="1" applyNumberFormat="0" applyFont="0" applyAlignment="0" applyProtection="0"/>
    <xf numFmtId="0" fontId="9" fillId="2" borderId="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4" borderId="2" applyNumberFormat="0" applyAlignment="0" applyProtection="0"/>
    <xf numFmtId="0" fontId="14" fillId="3" borderId="3" applyNumberFormat="0" applyAlignment="0"/>
    <xf numFmtId="0" fontId="18" fillId="3" borderId="2" applyNumberFormat="0" applyAlignment="0" applyProtection="0"/>
    <xf numFmtId="0" fontId="19" fillId="0" borderId="5" applyNumberFormat="0" applyFill="0" applyAlignment="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4" fillId="4" borderId="2" applyNumberFormat="0" applyAlignment="0" applyProtection="0"/>
    <xf numFmtId="0" fontId="25" fillId="3" borderId="2" applyNumberFormat="0" applyAlignment="0" applyProtection="0"/>
    <xf numFmtId="0" fontId="26" fillId="0" borderId="5" applyNumberFormat="0" applyFill="0" applyAlignment="0"/>
    <xf numFmtId="0" fontId="27" fillId="0" borderId="0"/>
    <xf numFmtId="0" fontId="26" fillId="0" borderId="5" applyNumberFormat="0" applyFill="0" applyAlignment="0"/>
    <xf numFmtId="0" fontId="14" fillId="3" borderId="3" applyNumberFormat="0" applyAlignment="0"/>
    <xf numFmtId="164" fontId="9"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7" fillId="4" borderId="2" applyNumberFormat="0" applyAlignment="0" applyProtection="0"/>
    <xf numFmtId="0" fontId="18" fillId="3" borderId="2" applyNumberFormat="0" applyAlignment="0" applyProtection="0"/>
    <xf numFmtId="0" fontId="19" fillId="0" borderId="5" applyNumberFormat="0" applyFill="0" applyAlignment="0"/>
    <xf numFmtId="0" fontId="19" fillId="0" borderId="5" applyNumberFormat="0" applyFill="0" applyAlignment="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4" fontId="9" fillId="0" borderId="0" applyFont="0" applyFill="0" applyBorder="0" applyAlignment="0" applyProtection="0"/>
    <xf numFmtId="0" fontId="39" fillId="20"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213">
    <xf numFmtId="0" fontId="0" fillId="0" borderId="0" xfId="0"/>
    <xf numFmtId="0" fontId="0" fillId="0" borderId="0" xfId="0" applyFont="1"/>
    <xf numFmtId="0" fontId="1" fillId="0" borderId="0" xfId="0" applyFont="1"/>
    <xf numFmtId="9" fontId="6" fillId="0" borderId="0" xfId="0" applyNumberFormat="1" applyFont="1" applyAlignment="1">
      <alignment shrinkToFit="1"/>
    </xf>
    <xf numFmtId="0" fontId="5" fillId="0" borderId="0" xfId="0" applyFont="1"/>
    <xf numFmtId="0" fontId="0" fillId="0" borderId="0" xfId="0" applyFont="1" applyAlignment="1">
      <alignment horizontal="center"/>
    </xf>
    <xf numFmtId="0" fontId="4" fillId="0" borderId="0" xfId="0" applyFont="1" applyFill="1" applyBorder="1" applyAlignment="1">
      <alignment shrinkToFit="1"/>
    </xf>
    <xf numFmtId="0" fontId="5" fillId="0" borderId="0" xfId="0" applyFont="1" applyFill="1" applyBorder="1" applyAlignment="1">
      <alignment horizontal="center" shrinkToFit="1"/>
    </xf>
    <xf numFmtId="0" fontId="5" fillId="0" borderId="0" xfId="0" applyFont="1" applyFill="1" applyBorder="1" applyAlignment="1">
      <alignment horizontal="center" vertical="center" shrinkToFit="1"/>
    </xf>
    <xf numFmtId="0" fontId="5" fillId="0" borderId="0" xfId="0" applyFont="1" applyFill="1" applyBorder="1" applyAlignment="1">
      <alignment shrinkToFit="1"/>
    </xf>
    <xf numFmtId="0" fontId="4" fillId="0" borderId="0" xfId="0" applyFont="1" applyFill="1" applyBorder="1" applyAlignment="1">
      <alignment horizontal="center" vertical="center" shrinkToFit="1"/>
    </xf>
    <xf numFmtId="0" fontId="5" fillId="0" borderId="0" xfId="0" applyFont="1" applyFill="1" applyBorder="1" applyAlignment="1">
      <alignment vertical="center" shrinkToFit="1"/>
    </xf>
    <xf numFmtId="5" fontId="5" fillId="0" borderId="0" xfId="0" applyNumberFormat="1" applyFont="1" applyFill="1" applyBorder="1" applyAlignment="1">
      <alignment horizontal="center" vertical="center" shrinkToFit="1"/>
    </xf>
    <xf numFmtId="0" fontId="0" fillId="0" borderId="0" xfId="0" applyFont="1" applyBorder="1"/>
    <xf numFmtId="0" fontId="0" fillId="0" borderId="0" xfId="0" applyFont="1" applyAlignment="1">
      <alignment horizontal="center" vertical="center"/>
    </xf>
    <xf numFmtId="0" fontId="4" fillId="0" borderId="4" xfId="0" applyFont="1" applyFill="1" applyBorder="1" applyAlignment="1">
      <alignment shrinkToFit="1"/>
    </xf>
    <xf numFmtId="0" fontId="20" fillId="5" borderId="0" xfId="0" applyFont="1" applyFill="1" applyBorder="1" applyAlignment="1">
      <alignment vertical="center" wrapText="1"/>
    </xf>
    <xf numFmtId="0" fontId="22" fillId="0" borderId="0" xfId="0" applyFont="1" applyBorder="1" applyAlignment="1">
      <alignment vertical="center" wrapText="1"/>
    </xf>
    <xf numFmtId="0" fontId="20" fillId="6" borderId="0" xfId="0" applyFont="1" applyFill="1" applyBorder="1" applyAlignment="1">
      <alignment vertical="center" wrapText="1"/>
    </xf>
    <xf numFmtId="0" fontId="23" fillId="6" borderId="0" xfId="0" applyFont="1" applyFill="1" applyBorder="1" applyAlignment="1">
      <alignment horizontal="left" vertical="center" wrapText="1" indent="1"/>
    </xf>
    <xf numFmtId="0" fontId="20" fillId="7" borderId="0" xfId="0" applyFont="1" applyFill="1" applyBorder="1" applyAlignment="1">
      <alignment vertical="center" wrapText="1"/>
    </xf>
    <xf numFmtId="0" fontId="20" fillId="8" borderId="0" xfId="0" applyFont="1" applyFill="1" applyBorder="1" applyAlignment="1">
      <alignment vertical="center" wrapText="1"/>
    </xf>
    <xf numFmtId="6" fontId="4" fillId="0" borderId="6" xfId="0" applyNumberFormat="1" applyFont="1" applyFill="1" applyBorder="1" applyAlignment="1">
      <alignment horizontal="center" vertical="center" shrinkToFit="1"/>
    </xf>
    <xf numFmtId="0" fontId="15" fillId="0" borderId="0" xfId="0" applyFont="1" applyFill="1" applyBorder="1" applyAlignment="1">
      <alignment horizontal="left" shrinkToFit="1"/>
    </xf>
    <xf numFmtId="0" fontId="15" fillId="0" borderId="0" xfId="0" applyFont="1" applyFill="1" applyBorder="1" applyAlignment="1">
      <alignment horizontal="center" shrinkToFit="1"/>
    </xf>
    <xf numFmtId="165" fontId="14" fillId="0" borderId="0" xfId="926" applyNumberFormat="1" applyFill="1" applyBorder="1" applyAlignment="1">
      <alignment horizontal="center" shrinkToFit="1"/>
    </xf>
    <xf numFmtId="0" fontId="5" fillId="0" borderId="0" xfId="0" applyFont="1" applyFill="1" applyBorder="1" applyAlignment="1">
      <alignment horizontal="left" shrinkToFit="1"/>
    </xf>
    <xf numFmtId="0" fontId="4" fillId="0" borderId="0" xfId="0" applyFont="1" applyFill="1" applyBorder="1" applyAlignment="1">
      <alignment horizontal="left" indent="1" shrinkToFit="1"/>
    </xf>
    <xf numFmtId="0" fontId="4" fillId="0" borderId="4" xfId="928" applyFont="1" applyFill="1" applyBorder="1" applyAlignment="1">
      <alignment horizontal="left" vertical="center" shrinkToFit="1"/>
    </xf>
    <xf numFmtId="0" fontId="5" fillId="0" borderId="0" xfId="0" applyFont="1" applyBorder="1"/>
    <xf numFmtId="0" fontId="4" fillId="0" borderId="0" xfId="0" applyFont="1" applyAlignment="1">
      <alignment horizontal="center" vertical="center"/>
    </xf>
    <xf numFmtId="0" fontId="5" fillId="0" borderId="0" xfId="0" applyFont="1" applyAlignment="1">
      <alignment horizontal="center" vertical="center"/>
    </xf>
    <xf numFmtId="173" fontId="5" fillId="0" borderId="0" xfId="0" applyNumberFormat="1" applyFont="1" applyAlignment="1">
      <alignment horizontal="center" vertical="center"/>
    </xf>
    <xf numFmtId="9" fontId="5" fillId="0" borderId="0" xfId="0" applyNumberFormat="1" applyFont="1" applyFill="1" applyBorder="1" applyAlignment="1">
      <alignment horizontal="center" vertical="center" shrinkToFit="1"/>
    </xf>
    <xf numFmtId="165" fontId="5" fillId="0" borderId="0" xfId="0" applyNumberFormat="1" applyFont="1" applyFill="1" applyBorder="1" applyAlignment="1">
      <alignment horizontal="center" vertical="center" shrinkToFit="1"/>
    </xf>
    <xf numFmtId="0" fontId="1" fillId="11" borderId="4" xfId="0" applyFont="1" applyFill="1" applyBorder="1"/>
    <xf numFmtId="0" fontId="5" fillId="12" borderId="8" xfId="0" applyFont="1" applyFill="1" applyBorder="1" applyAlignment="1">
      <alignment horizontal="center" vertical="center" shrinkToFit="1"/>
    </xf>
    <xf numFmtId="5" fontId="5" fillId="10" borderId="8" xfId="0" applyNumberFormat="1" applyFont="1" applyFill="1" applyBorder="1" applyAlignment="1">
      <alignment horizontal="center" vertical="center" shrinkToFit="1"/>
    </xf>
    <xf numFmtId="0" fontId="1" fillId="9" borderId="4" xfId="0" applyFont="1" applyFill="1" applyBorder="1"/>
    <xf numFmtId="5" fontId="5" fillId="9" borderId="8" xfId="0" applyNumberFormat="1" applyFont="1" applyFill="1" applyBorder="1" applyAlignment="1">
      <alignment horizontal="center" vertical="center" shrinkToFit="1"/>
    </xf>
    <xf numFmtId="3" fontId="4" fillId="10" borderId="4" xfId="927" applyNumberFormat="1" applyFont="1" applyFill="1" applyBorder="1" applyAlignment="1">
      <alignment horizontal="center" vertical="center" shrinkToFit="1"/>
    </xf>
    <xf numFmtId="3" fontId="4" fillId="10" borderId="7" xfId="927" applyNumberFormat="1" applyFont="1" applyFill="1" applyBorder="1" applyAlignment="1">
      <alignment horizontal="center" vertical="center" shrinkToFit="1"/>
    </xf>
    <xf numFmtId="3" fontId="4" fillId="10" borderId="9" xfId="927" applyNumberFormat="1" applyFont="1" applyFill="1" applyBorder="1" applyAlignment="1">
      <alignment horizontal="center" vertical="center" shrinkToFit="1"/>
    </xf>
    <xf numFmtId="0" fontId="4" fillId="0" borderId="11" xfId="0" applyFont="1" applyFill="1" applyBorder="1" applyAlignment="1">
      <alignment horizontal="center" vertical="center" shrinkToFit="1"/>
    </xf>
    <xf numFmtId="3" fontId="4" fillId="10" borderId="10" xfId="927" applyNumberFormat="1" applyFont="1" applyFill="1" applyBorder="1" applyAlignment="1">
      <alignment horizontal="center" vertical="center" shrinkToFit="1"/>
    </xf>
    <xf numFmtId="0" fontId="4" fillId="0" borderId="0" xfId="0" applyFont="1"/>
    <xf numFmtId="0" fontId="1" fillId="0" borderId="4" xfId="0" applyFont="1" applyFill="1" applyBorder="1"/>
    <xf numFmtId="0" fontId="0" fillId="11" borderId="4" xfId="0" applyFont="1" applyFill="1" applyBorder="1"/>
    <xf numFmtId="0" fontId="5" fillId="0" borderId="0" xfId="925" applyFont="1" applyFill="1" applyBorder="1"/>
    <xf numFmtId="170" fontId="5" fillId="0" borderId="0" xfId="925" applyNumberFormat="1" applyFont="1" applyFill="1" applyBorder="1"/>
    <xf numFmtId="0" fontId="5" fillId="0" borderId="0" xfId="925" applyFont="1" applyFill="1" applyBorder="1" applyAlignment="1">
      <alignment horizontal="center"/>
    </xf>
    <xf numFmtId="0" fontId="1" fillId="0" borderId="0" xfId="0" applyFont="1" applyFill="1" applyBorder="1"/>
    <xf numFmtId="0" fontId="0" fillId="0" borderId="0" xfId="0" applyFont="1" applyFill="1" applyBorder="1"/>
    <xf numFmtId="174" fontId="1" fillId="11" borderId="4" xfId="0" applyNumberFormat="1" applyFont="1" applyFill="1" applyBorder="1"/>
    <xf numFmtId="174" fontId="5" fillId="11" borderId="4" xfId="925" applyNumberFormat="1" applyFont="1" applyFill="1" applyBorder="1" applyAlignment="1">
      <alignment horizontal="center"/>
    </xf>
    <xf numFmtId="1" fontId="1" fillId="11" borderId="4" xfId="0" applyNumberFormat="1" applyFont="1" applyFill="1" applyBorder="1"/>
    <xf numFmtId="1" fontId="4" fillId="11" borderId="4" xfId="925" applyNumberFormat="1" applyFont="1" applyFill="1" applyBorder="1" applyAlignment="1">
      <alignment horizontal="center"/>
    </xf>
    <xf numFmtId="1" fontId="5" fillId="11" borderId="4" xfId="925" applyNumberFormat="1" applyFont="1" applyFill="1" applyBorder="1" applyAlignment="1">
      <alignment horizontal="center"/>
    </xf>
    <xf numFmtId="1" fontId="4" fillId="11" borderId="9" xfId="925" applyNumberFormat="1" applyFont="1" applyFill="1" applyBorder="1" applyAlignment="1">
      <alignment horizontal="center"/>
    </xf>
    <xf numFmtId="1" fontId="1" fillId="11" borderId="9" xfId="0" applyNumberFormat="1" applyFont="1" applyFill="1" applyBorder="1"/>
    <xf numFmtId="0" fontId="0" fillId="11" borderId="8" xfId="0" applyFont="1" applyFill="1" applyBorder="1"/>
    <xf numFmtId="0" fontId="1" fillId="0" borderId="4" xfId="0" applyFont="1" applyFill="1" applyBorder="1" applyAlignment="1">
      <alignment horizontal="center"/>
    </xf>
    <xf numFmtId="0" fontId="4" fillId="0" borderId="0" xfId="0" applyFont="1" applyBorder="1" applyAlignment="1">
      <alignment shrinkToFit="1"/>
    </xf>
    <xf numFmtId="175" fontId="4" fillId="0" borderId="4" xfId="2067" applyNumberFormat="1" applyFont="1" applyFill="1" applyBorder="1" applyAlignment="1">
      <alignment horizontal="center" wrapText="1" shrinkToFit="1"/>
    </xf>
    <xf numFmtId="9" fontId="4" fillId="0" borderId="4" xfId="0" applyNumberFormat="1" applyFont="1" applyFill="1" applyBorder="1" applyAlignment="1">
      <alignment horizontal="center" wrapText="1" shrinkToFit="1"/>
    </xf>
    <xf numFmtId="175" fontId="4" fillId="14" borderId="4" xfId="2067" applyNumberFormat="1" applyFont="1" applyFill="1" applyBorder="1" applyAlignment="1">
      <alignment horizontal="center" wrapText="1" shrinkToFit="1"/>
    </xf>
    <xf numFmtId="9" fontId="4" fillId="14" borderId="4" xfId="0" applyNumberFormat="1" applyFont="1" applyFill="1" applyBorder="1" applyAlignment="1">
      <alignment horizontal="center" wrapText="1" shrinkToFit="1"/>
    </xf>
    <xf numFmtId="1" fontId="4" fillId="14" borderId="4" xfId="2067" applyNumberFormat="1" applyFont="1" applyFill="1" applyBorder="1" applyAlignment="1">
      <alignment horizontal="center" wrapText="1" shrinkToFit="1"/>
    </xf>
    <xf numFmtId="176" fontId="1" fillId="11" borderId="4" xfId="2144" applyNumberFormat="1" applyFont="1" applyFill="1" applyBorder="1" applyAlignment="1">
      <alignment horizontal="right"/>
    </xf>
    <xf numFmtId="8" fontId="4" fillId="11" borderId="4" xfId="925" applyNumberFormat="1" applyFont="1" applyFill="1" applyBorder="1" applyAlignment="1">
      <alignment horizontal="right" shrinkToFit="1"/>
    </xf>
    <xf numFmtId="38" fontId="4" fillId="11" borderId="4" xfId="925" applyNumberFormat="1" applyFont="1" applyFill="1" applyBorder="1" applyAlignment="1">
      <alignment horizontal="right" shrinkToFit="1"/>
    </xf>
    <xf numFmtId="0" fontId="4" fillId="11" borderId="4" xfId="925" applyFont="1" applyFill="1" applyBorder="1" applyAlignment="1">
      <alignment horizontal="right" shrinkToFit="1"/>
    </xf>
    <xf numFmtId="0" fontId="4" fillId="0" borderId="0" xfId="0" applyFont="1" applyBorder="1"/>
    <xf numFmtId="0" fontId="1" fillId="0" borderId="0" xfId="0" applyFont="1" applyBorder="1" applyAlignment="1">
      <alignment horizontal="center" shrinkToFit="1"/>
    </xf>
    <xf numFmtId="0" fontId="4" fillId="0" borderId="0" xfId="0" quotePrefix="1" applyFont="1" applyBorder="1" applyAlignment="1">
      <alignment shrinkToFit="1"/>
    </xf>
    <xf numFmtId="0" fontId="31" fillId="9" borderId="4" xfId="0" applyFont="1" applyFill="1" applyBorder="1" applyAlignment="1">
      <alignment horizontal="center" wrapText="1"/>
    </xf>
    <xf numFmtId="0" fontId="1" fillId="9" borderId="4" xfId="0" applyFont="1" applyFill="1" applyBorder="1" applyAlignment="1">
      <alignment wrapText="1"/>
    </xf>
    <xf numFmtId="0" fontId="1" fillId="9" borderId="4" xfId="0" applyFont="1" applyFill="1" applyBorder="1" applyAlignment="1">
      <alignment horizontal="center" wrapText="1"/>
    </xf>
    <xf numFmtId="0" fontId="1" fillId="9" borderId="4" xfId="0" applyFont="1" applyFill="1" applyBorder="1" applyAlignment="1">
      <alignment horizontal="center"/>
    </xf>
    <xf numFmtId="0" fontId="4" fillId="9" borderId="4" xfId="0" applyFont="1" applyFill="1" applyBorder="1" applyAlignment="1">
      <alignment shrinkToFit="1"/>
    </xf>
    <xf numFmtId="0" fontId="4" fillId="9" borderId="4" xfId="0" applyFont="1" applyFill="1" applyBorder="1"/>
    <xf numFmtId="0" fontId="4" fillId="9" borderId="4" xfId="0" applyFont="1" applyFill="1" applyBorder="1" applyAlignment="1">
      <alignment horizontal="left" shrinkToFit="1"/>
    </xf>
    <xf numFmtId="0" fontId="5" fillId="9" borderId="4" xfId="0" applyFont="1" applyFill="1" applyBorder="1"/>
    <xf numFmtId="0" fontId="4" fillId="9" borderId="4" xfId="0" applyFont="1" applyFill="1" applyBorder="1" applyAlignment="1">
      <alignment horizontal="center" shrinkToFit="1"/>
    </xf>
    <xf numFmtId="5" fontId="4" fillId="9" borderId="4" xfId="0" applyNumberFormat="1" applyFont="1" applyFill="1" applyBorder="1" applyAlignment="1">
      <alignment horizontal="center" wrapText="1" shrinkToFit="1"/>
    </xf>
    <xf numFmtId="167" fontId="4" fillId="9" borderId="4" xfId="0" applyNumberFormat="1" applyFont="1" applyFill="1" applyBorder="1" applyAlignment="1">
      <alignment horizontal="center" wrapText="1" shrinkToFit="1"/>
    </xf>
    <xf numFmtId="0" fontId="4" fillId="14" borderId="4" xfId="928" applyFont="1" applyFill="1" applyBorder="1" applyAlignment="1">
      <alignment horizontal="left" vertical="center" shrinkToFit="1"/>
    </xf>
    <xf numFmtId="0" fontId="4" fillId="14" borderId="4" xfId="0" applyFont="1" applyFill="1" applyBorder="1" applyAlignment="1">
      <alignment shrinkToFit="1"/>
    </xf>
    <xf numFmtId="5" fontId="4" fillId="14" borderId="4" xfId="928" applyNumberFormat="1" applyFont="1" applyFill="1" applyBorder="1" applyAlignment="1">
      <alignment horizontal="center" vertical="center" shrinkToFit="1"/>
    </xf>
    <xf numFmtId="5" fontId="4" fillId="14" borderId="4" xfId="927" applyNumberFormat="1" applyFont="1" applyFill="1" applyBorder="1" applyAlignment="1">
      <alignment horizontal="center" vertical="center" shrinkToFit="1"/>
    </xf>
    <xf numFmtId="1" fontId="4" fillId="14" borderId="4" xfId="928" applyNumberFormat="1" applyFont="1" applyFill="1" applyBorder="1" applyAlignment="1">
      <alignment horizontal="center" vertical="center" shrinkToFit="1"/>
    </xf>
    <xf numFmtId="0" fontId="4" fillId="14" borderId="4" xfId="928" applyFont="1" applyFill="1" applyBorder="1" applyAlignment="1">
      <alignment horizontal="center" vertical="center" shrinkToFit="1"/>
    </xf>
    <xf numFmtId="5" fontId="4" fillId="0" borderId="4" xfId="928" applyNumberFormat="1" applyFont="1" applyFill="1" applyBorder="1" applyAlignment="1">
      <alignment horizontal="center" vertical="center" shrinkToFit="1"/>
    </xf>
    <xf numFmtId="167" fontId="4" fillId="0" borderId="4" xfId="927" applyNumberFormat="1" applyFont="1" applyFill="1" applyBorder="1" applyAlignment="1">
      <alignment horizontal="center" vertical="center" shrinkToFit="1"/>
    </xf>
    <xf numFmtId="0" fontId="4" fillId="0" borderId="4" xfId="928" applyFont="1" applyFill="1" applyBorder="1" applyAlignment="1">
      <alignment horizontal="center" vertical="center" shrinkToFit="1"/>
    </xf>
    <xf numFmtId="0" fontId="4" fillId="14" borderId="4" xfId="0" applyFont="1" applyFill="1" applyBorder="1" applyAlignment="1">
      <alignment horizontal="center" vertical="center" shrinkToFit="1"/>
    </xf>
    <xf numFmtId="0" fontId="4" fillId="9" borderId="4" xfId="0" applyFont="1" applyFill="1" applyBorder="1" applyAlignment="1">
      <alignment horizontal="center" shrinkToFit="1"/>
    </xf>
    <xf numFmtId="5" fontId="4" fillId="9" borderId="4" xfId="0" applyNumberFormat="1" applyFont="1" applyFill="1" applyBorder="1" applyAlignment="1">
      <alignment horizontal="center" wrapText="1" shrinkToFit="1"/>
    </xf>
    <xf numFmtId="9" fontId="4" fillId="14" borderId="4" xfId="928" applyNumberFormat="1" applyFont="1" applyFill="1" applyBorder="1" applyAlignment="1">
      <alignment horizontal="center" vertical="center" shrinkToFit="1"/>
    </xf>
    <xf numFmtId="175" fontId="4" fillId="14" borderId="4" xfId="2067" applyNumberFormat="1" applyFont="1" applyFill="1" applyBorder="1" applyAlignment="1">
      <alignment horizontal="center" vertical="center" shrinkToFit="1"/>
    </xf>
    <xf numFmtId="0" fontId="5" fillId="0" borderId="8" xfId="0" applyFont="1" applyFill="1" applyBorder="1" applyAlignment="1">
      <alignment horizontal="center" shrinkToFit="1"/>
    </xf>
    <xf numFmtId="9" fontId="4" fillId="14" borderId="4" xfId="732" applyFont="1" applyFill="1" applyBorder="1" applyAlignment="1">
      <alignment horizontal="center" vertical="center" shrinkToFit="1"/>
    </xf>
    <xf numFmtId="5" fontId="4" fillId="0" borderId="0" xfId="0" applyNumberFormat="1" applyFont="1" applyFill="1" applyBorder="1" applyAlignment="1">
      <alignment horizontal="center" shrinkToFit="1"/>
    </xf>
    <xf numFmtId="0" fontId="28" fillId="0" borderId="0" xfId="0" applyFont="1" applyFill="1" applyBorder="1" applyAlignment="1">
      <alignment horizontal="center" shrinkToFit="1"/>
    </xf>
    <xf numFmtId="37" fontId="4" fillId="0" borderId="0" xfId="0" applyNumberFormat="1" applyFont="1" applyFill="1" applyBorder="1" applyAlignment="1">
      <alignment horizontal="center" shrinkToFit="1"/>
    </xf>
    <xf numFmtId="2" fontId="4" fillId="0" borderId="0" xfId="0" applyNumberFormat="1" applyFont="1" applyFill="1" applyBorder="1" applyAlignment="1">
      <alignment horizontal="center" shrinkToFit="1"/>
    </xf>
    <xf numFmtId="7" fontId="4" fillId="0" borderId="0" xfId="0" applyNumberFormat="1" applyFont="1" applyFill="1" applyBorder="1" applyAlignment="1">
      <alignment horizontal="center" shrinkToFit="1"/>
    </xf>
    <xf numFmtId="171" fontId="4" fillId="0" borderId="0" xfId="0" applyNumberFormat="1" applyFont="1" applyFill="1" applyBorder="1" applyAlignment="1">
      <alignment horizontal="center" shrinkToFit="1"/>
    </xf>
    <xf numFmtId="9" fontId="4" fillId="0" borderId="0" xfId="0" applyNumberFormat="1" applyFont="1" applyFill="1" applyBorder="1" applyAlignment="1">
      <alignment horizontal="center" shrinkToFit="1"/>
    </xf>
    <xf numFmtId="172" fontId="4" fillId="0" borderId="0" xfId="2067" applyNumberFormat="1" applyFont="1" applyFill="1" applyBorder="1" applyAlignment="1">
      <alignment horizontal="center" vertical="center" shrinkToFit="1"/>
    </xf>
    <xf numFmtId="169" fontId="4" fillId="0" borderId="0" xfId="0" applyNumberFormat="1" applyFont="1" applyFill="1" applyBorder="1" applyAlignment="1">
      <alignment horizontal="center" shrinkToFit="1"/>
    </xf>
    <xf numFmtId="166" fontId="4" fillId="0" borderId="0" xfId="0" applyNumberFormat="1" applyFont="1" applyFill="1" applyBorder="1" applyAlignment="1">
      <alignment horizontal="center" shrinkToFit="1"/>
    </xf>
    <xf numFmtId="0" fontId="4" fillId="0" borderId="0" xfId="0" applyFont="1" applyFill="1" applyBorder="1" applyAlignment="1">
      <alignment horizontal="left" shrinkToFit="1"/>
    </xf>
    <xf numFmtId="0" fontId="15" fillId="0" borderId="0" xfId="0" applyFont="1" applyFill="1" applyBorder="1" applyAlignment="1">
      <alignment horizontal="left"/>
    </xf>
    <xf numFmtId="5" fontId="4" fillId="0" borderId="0" xfId="0" applyNumberFormat="1" applyFont="1" applyFill="1" applyBorder="1" applyAlignment="1">
      <alignment horizontal="center" vertical="center" shrinkToFit="1"/>
    </xf>
    <xf numFmtId="9" fontId="4" fillId="0" borderId="0" xfId="0" applyNumberFormat="1" applyFont="1" applyFill="1" applyBorder="1" applyAlignment="1">
      <alignment horizontal="center" vertical="center" shrinkToFit="1"/>
    </xf>
    <xf numFmtId="0" fontId="30" fillId="0" borderId="0" xfId="0" applyFont="1" applyFill="1" applyBorder="1"/>
    <xf numFmtId="0" fontId="32" fillId="13" borderId="4" xfId="0" applyFont="1" applyFill="1" applyBorder="1" applyAlignment="1">
      <alignment horizontal="left" shrinkToFit="1"/>
    </xf>
    <xf numFmtId="0" fontId="32" fillId="13" borderId="4" xfId="0" applyFont="1" applyFill="1" applyBorder="1" applyAlignment="1">
      <alignment horizontal="center" shrinkToFit="1"/>
    </xf>
    <xf numFmtId="0" fontId="4" fillId="14" borderId="2" xfId="927" applyFont="1" applyFill="1" applyAlignment="1">
      <alignment horizontal="center" vertical="center" shrinkToFit="1"/>
    </xf>
    <xf numFmtId="5" fontId="4" fillId="14" borderId="2" xfId="927" applyNumberFormat="1" applyFont="1" applyFill="1" applyAlignment="1">
      <alignment horizontal="center" vertical="center" shrinkToFit="1"/>
    </xf>
    <xf numFmtId="166" fontId="4" fillId="14" borderId="2" xfId="927" applyNumberFormat="1" applyFont="1" applyFill="1" applyAlignment="1">
      <alignment horizontal="center" vertical="center" shrinkToFit="1"/>
    </xf>
    <xf numFmtId="0" fontId="4" fillId="9" borderId="0" xfId="0" applyFont="1" applyFill="1" applyAlignment="1">
      <alignment vertical="center"/>
    </xf>
    <xf numFmtId="0" fontId="29" fillId="14" borderId="0" xfId="0" applyFont="1" applyFill="1" applyAlignment="1">
      <alignment horizontal="center" vertical="center"/>
    </xf>
    <xf numFmtId="166" fontId="29" fillId="14" borderId="0" xfId="0" applyNumberFormat="1" applyFont="1" applyFill="1" applyAlignment="1">
      <alignment horizontal="center" vertical="center"/>
    </xf>
    <xf numFmtId="0" fontId="4" fillId="0" borderId="0" xfId="0" applyFont="1" applyFill="1" applyBorder="1" applyAlignment="1">
      <alignment vertical="center" shrinkToFit="1"/>
    </xf>
    <xf numFmtId="5" fontId="4" fillId="9" borderId="4" xfId="0" applyNumberFormat="1" applyFont="1" applyFill="1" applyBorder="1" applyAlignment="1">
      <alignment horizontal="center" wrapText="1" shrinkToFit="1"/>
    </xf>
    <xf numFmtId="9" fontId="1" fillId="11" borderId="4" xfId="732" applyFont="1" applyFill="1" applyBorder="1"/>
    <xf numFmtId="3" fontId="4" fillId="10" borderId="13" xfId="927" applyNumberFormat="1" applyFont="1" applyFill="1" applyBorder="1" applyAlignment="1">
      <alignment horizontal="center" vertical="center" shrinkToFit="1"/>
    </xf>
    <xf numFmtId="0" fontId="5" fillId="0" borderId="0" xfId="0" applyFont="1" applyFill="1" applyBorder="1"/>
    <xf numFmtId="0" fontId="4" fillId="0" borderId="0" xfId="0" quotePrefix="1" applyFont="1" applyFill="1" applyBorder="1" applyAlignment="1">
      <alignment shrinkToFit="1"/>
    </xf>
    <xf numFmtId="5" fontId="4" fillId="0" borderId="0" xfId="0" applyNumberFormat="1" applyFont="1" applyFill="1" applyBorder="1" applyAlignment="1">
      <alignment horizontal="right" vertical="center" shrinkToFit="1"/>
    </xf>
    <xf numFmtId="0" fontId="0" fillId="0" borderId="0" xfId="0" applyFont="1" applyFill="1"/>
    <xf numFmtId="0" fontId="32" fillId="0" borderId="0" xfId="0" applyFont="1"/>
    <xf numFmtId="176" fontId="4" fillId="16" borderId="4" xfId="2144" applyNumberFormat="1" applyFont="1" applyFill="1" applyBorder="1" applyAlignment="1">
      <alignment horizontal="right" vertical="center" shrinkToFit="1"/>
    </xf>
    <xf numFmtId="174" fontId="0" fillId="0" borderId="0" xfId="0" applyNumberFormat="1" applyFont="1" applyFill="1" applyBorder="1"/>
    <xf numFmtId="174" fontId="5" fillId="0" borderId="0" xfId="925" applyNumberFormat="1" applyFont="1" applyFill="1" applyBorder="1" applyAlignment="1">
      <alignment horizontal="center"/>
    </xf>
    <xf numFmtId="174" fontId="1" fillId="0" borderId="0" xfId="0" applyNumberFormat="1" applyFont="1" applyFill="1" applyBorder="1"/>
    <xf numFmtId="0" fontId="0" fillId="0" borderId="0" xfId="0" applyFont="1" applyFill="1" applyAlignment="1">
      <alignment horizontal="center"/>
    </xf>
    <xf numFmtId="0" fontId="1" fillId="0" borderId="9" xfId="0" applyFont="1" applyFill="1" applyBorder="1"/>
    <xf numFmtId="0" fontId="1" fillId="0" borderId="9" xfId="0" applyFont="1" applyFill="1" applyBorder="1" applyAlignment="1">
      <alignment horizontal="center"/>
    </xf>
    <xf numFmtId="0" fontId="35" fillId="0" borderId="0" xfId="0" applyFont="1" applyFill="1" applyBorder="1" applyAlignment="1">
      <alignment horizontal="left" shrinkToFit="1"/>
    </xf>
    <xf numFmtId="9" fontId="4" fillId="17" borderId="4" xfId="0" applyNumberFormat="1" applyFont="1" applyFill="1" applyBorder="1" applyAlignment="1">
      <alignment horizontal="center" shrinkToFit="1"/>
    </xf>
    <xf numFmtId="0" fontId="4" fillId="14" borderId="4" xfId="0" applyFont="1" applyFill="1" applyBorder="1" applyAlignment="1">
      <alignment horizontal="left" wrapText="1" shrinkToFit="1"/>
    </xf>
    <xf numFmtId="6" fontId="4" fillId="15" borderId="4" xfId="0" applyNumberFormat="1" applyFont="1" applyFill="1" applyBorder="1" applyAlignment="1">
      <alignment horizontal="center" wrapText="1" shrinkToFit="1"/>
    </xf>
    <xf numFmtId="9" fontId="4" fillId="15" borderId="4" xfId="732" applyFont="1" applyFill="1" applyBorder="1" applyAlignment="1">
      <alignment horizontal="center" vertical="center" wrapText="1" shrinkToFit="1"/>
    </xf>
    <xf numFmtId="9" fontId="4" fillId="15" borderId="4" xfId="732" applyFont="1" applyFill="1" applyBorder="1" applyAlignment="1">
      <alignment horizontal="center" wrapText="1" shrinkToFit="1"/>
    </xf>
    <xf numFmtId="9" fontId="4" fillId="16" borderId="4" xfId="0" applyNumberFormat="1" applyFont="1" applyFill="1" applyBorder="1" applyAlignment="1">
      <alignment horizontal="left" shrinkToFit="1"/>
    </xf>
    <xf numFmtId="5" fontId="4" fillId="15" borderId="4" xfId="732" applyNumberFormat="1" applyFont="1" applyFill="1" applyBorder="1" applyAlignment="1">
      <alignment horizontal="center" wrapText="1" shrinkToFit="1"/>
    </xf>
    <xf numFmtId="174" fontId="4" fillId="15" borderId="4" xfId="732" applyNumberFormat="1" applyFont="1" applyFill="1" applyBorder="1" applyAlignment="1">
      <alignment horizontal="center" wrapText="1" shrinkToFit="1"/>
    </xf>
    <xf numFmtId="44" fontId="4" fillId="14" borderId="4" xfId="2144" applyFont="1" applyFill="1" applyBorder="1" applyAlignment="1">
      <alignment horizontal="center" vertical="center" shrinkToFit="1"/>
    </xf>
    <xf numFmtId="0" fontId="37" fillId="19" borderId="0" xfId="0" applyFont="1" applyFill="1" applyAlignment="1">
      <alignment horizontal="left" vertical="center" wrapText="1"/>
    </xf>
    <xf numFmtId="0" fontId="1" fillId="18" borderId="4" xfId="0" applyFont="1" applyFill="1" applyBorder="1"/>
    <xf numFmtId="176" fontId="4" fillId="15" borderId="4" xfId="2144" applyNumberFormat="1" applyFont="1" applyFill="1" applyBorder="1" applyAlignment="1">
      <alignment horizontal="center" vertical="center" wrapText="1" shrinkToFit="1"/>
    </xf>
    <xf numFmtId="175" fontId="0" fillId="0" borderId="4" xfId="2067" applyNumberFormat="1" applyFont="1" applyFill="1" applyBorder="1"/>
    <xf numFmtId="175" fontId="0" fillId="11" borderId="4" xfId="2067" applyNumberFormat="1" applyFont="1" applyFill="1" applyBorder="1"/>
    <xf numFmtId="175" fontId="0" fillId="0" borderId="9" xfId="2067" applyNumberFormat="1" applyFont="1" applyFill="1" applyBorder="1"/>
    <xf numFmtId="175" fontId="0" fillId="11" borderId="9" xfId="2067" applyNumberFormat="1" applyFont="1" applyFill="1" applyBorder="1"/>
    <xf numFmtId="175" fontId="4" fillId="0" borderId="9" xfId="2067" applyNumberFormat="1" applyFont="1" applyFill="1" applyBorder="1" applyAlignment="1">
      <alignment horizontal="center" vertical="center" shrinkToFit="1"/>
    </xf>
    <xf numFmtId="175" fontId="1" fillId="0" borderId="9" xfId="2067" applyNumberFormat="1" applyFont="1" applyFill="1" applyBorder="1"/>
    <xf numFmtId="175" fontId="1" fillId="0" borderId="4" xfId="2067" applyNumberFormat="1" applyFont="1" applyFill="1" applyBorder="1"/>
    <xf numFmtId="175" fontId="4" fillId="0" borderId="4" xfId="2067" applyNumberFormat="1" applyFont="1" applyFill="1" applyBorder="1" applyAlignment="1">
      <alignment horizontal="center" vertical="center" shrinkToFit="1"/>
    </xf>
    <xf numFmtId="175" fontId="1" fillId="11" borderId="4" xfId="2067" applyNumberFormat="1" applyFont="1" applyFill="1" applyBorder="1"/>
    <xf numFmtId="175" fontId="4" fillId="11" borderId="4" xfId="2067" applyNumberFormat="1" applyFont="1" applyFill="1" applyBorder="1" applyAlignment="1">
      <alignment horizontal="center" vertical="center" shrinkToFit="1"/>
    </xf>
    <xf numFmtId="1" fontId="1" fillId="11" borderId="4" xfId="0" applyNumberFormat="1" applyFont="1" applyFill="1" applyBorder="1" applyAlignment="1">
      <alignment horizontal="center"/>
    </xf>
    <xf numFmtId="174" fontId="0" fillId="11" borderId="4" xfId="0" applyNumberFormat="1" applyFont="1" applyFill="1" applyBorder="1" applyAlignment="1">
      <alignment horizontal="center"/>
    </xf>
    <xf numFmtId="0" fontId="1" fillId="11" borderId="4" xfId="0" applyFont="1" applyFill="1" applyBorder="1" applyAlignment="1">
      <alignment horizontal="center"/>
    </xf>
    <xf numFmtId="0" fontId="4" fillId="11" borderId="4" xfId="925" applyFont="1" applyFill="1" applyBorder="1" applyAlignment="1">
      <alignment horizontal="center"/>
    </xf>
    <xf numFmtId="170" fontId="5" fillId="11" borderId="8" xfId="925" applyNumberFormat="1" applyFont="1" applyFill="1" applyBorder="1"/>
    <xf numFmtId="0" fontId="1" fillId="0" borderId="16" xfId="0" applyFont="1" applyFill="1" applyBorder="1"/>
    <xf numFmtId="0" fontId="1" fillId="0" borderId="8" xfId="0" applyFont="1" applyFill="1" applyBorder="1"/>
    <xf numFmtId="0" fontId="5" fillId="11" borderId="13" xfId="925" applyFont="1" applyFill="1" applyBorder="1"/>
    <xf numFmtId="0" fontId="4" fillId="11" borderId="15" xfId="925" applyFont="1" applyFill="1" applyBorder="1"/>
    <xf numFmtId="0" fontId="4" fillId="11" borderId="15" xfId="2134" applyFont="1" applyFill="1" applyBorder="1"/>
    <xf numFmtId="0" fontId="1" fillId="0" borderId="14" xfId="0" applyFont="1" applyFill="1" applyBorder="1"/>
    <xf numFmtId="176" fontId="1" fillId="11" borderId="4" xfId="2144" applyNumberFormat="1" applyFont="1" applyFill="1" applyBorder="1"/>
    <xf numFmtId="174" fontId="4" fillId="14" borderId="4" xfId="928" applyNumberFormat="1" applyFont="1" applyFill="1" applyBorder="1" applyAlignment="1">
      <alignment horizontal="center" vertical="center" shrinkToFit="1"/>
    </xf>
    <xf numFmtId="0" fontId="1" fillId="11" borderId="13" xfId="0" applyFont="1" applyFill="1" applyBorder="1"/>
    <xf numFmtId="3" fontId="4" fillId="11" borderId="4" xfId="925" applyNumberFormat="1" applyFont="1" applyFill="1" applyBorder="1" applyAlignment="1">
      <alignment horizontal="center" vertical="center" shrinkToFit="1"/>
    </xf>
    <xf numFmtId="3" fontId="4" fillId="11" borderId="4" xfId="925" applyNumberFormat="1" applyFont="1" applyFill="1" applyBorder="1" applyAlignment="1">
      <alignment horizontal="center" vertical="center" shrinkToFit="1"/>
    </xf>
    <xf numFmtId="0" fontId="1" fillId="11" borderId="4" xfId="0" applyFont="1" applyFill="1" applyBorder="1"/>
    <xf numFmtId="0" fontId="1" fillId="0" borderId="4" xfId="0" applyFont="1" applyFill="1" applyBorder="1" applyAlignment="1">
      <alignment horizontal="center"/>
    </xf>
    <xf numFmtId="5" fontId="4" fillId="14" borderId="4" xfId="928" applyNumberFormat="1" applyFont="1" applyFill="1" applyBorder="1" applyAlignment="1">
      <alignment horizontal="center" vertical="center" shrinkToFit="1"/>
    </xf>
    <xf numFmtId="1" fontId="4" fillId="14" borderId="4" xfId="928" applyNumberFormat="1" applyFont="1" applyFill="1" applyBorder="1" applyAlignment="1">
      <alignment horizontal="center" vertical="center" shrinkToFit="1"/>
    </xf>
    <xf numFmtId="5" fontId="4" fillId="0" borderId="4" xfId="928" applyNumberFormat="1" applyFont="1" applyFill="1" applyBorder="1" applyAlignment="1">
      <alignment horizontal="center" vertical="center" shrinkToFit="1"/>
    </xf>
    <xf numFmtId="9" fontId="4" fillId="14" borderId="4" xfId="928" applyNumberFormat="1" applyFont="1" applyFill="1" applyBorder="1" applyAlignment="1">
      <alignment horizontal="center" vertical="center" shrinkToFit="1"/>
    </xf>
    <xf numFmtId="175" fontId="4" fillId="14" borderId="4" xfId="2067" applyNumberFormat="1" applyFont="1" applyFill="1" applyBorder="1" applyAlignment="1">
      <alignment horizontal="center" vertical="center" shrinkToFit="1"/>
    </xf>
    <xf numFmtId="0" fontId="4" fillId="14" borderId="2" xfId="927" applyFont="1" applyFill="1" applyAlignment="1">
      <alignment horizontal="center" vertical="center" shrinkToFit="1"/>
    </xf>
    <xf numFmtId="5" fontId="4" fillId="14" borderId="2" xfId="927" applyNumberFormat="1" applyFont="1" applyFill="1" applyAlignment="1">
      <alignment horizontal="center" vertical="center" shrinkToFit="1"/>
    </xf>
    <xf numFmtId="176" fontId="1" fillId="14" borderId="9" xfId="2144" applyNumberFormat="1" applyFont="1" applyFill="1" applyBorder="1"/>
    <xf numFmtId="176" fontId="1" fillId="11" borderId="9" xfId="2144" applyNumberFormat="1" applyFont="1" applyFill="1" applyBorder="1"/>
    <xf numFmtId="170" fontId="4" fillId="11" borderId="2" xfId="925" applyNumberFormat="1" applyFont="1" applyFill="1"/>
    <xf numFmtId="170" fontId="4" fillId="11" borderId="2" xfId="2134" applyNumberFormat="1" applyFont="1" applyFill="1"/>
    <xf numFmtId="174" fontId="4" fillId="14" borderId="4" xfId="927" applyNumberFormat="1" applyFont="1" applyFill="1" applyBorder="1" applyAlignment="1">
      <alignment horizontal="center" vertical="center" shrinkToFit="1"/>
    </xf>
    <xf numFmtId="3" fontId="4" fillId="11" borderId="0" xfId="728" applyNumberFormat="1" applyFont="1" applyFill="1" applyBorder="1" applyAlignment="1">
      <alignment horizontal="center" shrinkToFit="1"/>
    </xf>
    <xf numFmtId="3" fontId="4" fillId="11" borderId="4" xfId="925" applyNumberFormat="1" applyFont="1" applyFill="1" applyBorder="1" applyAlignment="1">
      <alignment horizontal="center" vertical="center" shrinkToFit="1"/>
    </xf>
    <xf numFmtId="3" fontId="4" fillId="11" borderId="4" xfId="925" applyNumberFormat="1" applyFont="1" applyFill="1" applyBorder="1" applyAlignment="1">
      <alignment horizontal="center" vertical="center" shrinkToFit="1"/>
    </xf>
    <xf numFmtId="0" fontId="39" fillId="11" borderId="0" xfId="2145" applyFill="1"/>
    <xf numFmtId="169" fontId="1" fillId="11" borderId="4" xfId="0" applyNumberFormat="1" applyFont="1" applyFill="1" applyBorder="1"/>
    <xf numFmtId="0" fontId="34" fillId="21" borderId="0" xfId="0" applyFont="1" applyFill="1" applyAlignment="1">
      <alignment horizontal="left" wrapText="1"/>
    </xf>
    <xf numFmtId="0" fontId="34" fillId="21" borderId="0" xfId="0" applyFont="1" applyFill="1" applyAlignment="1">
      <alignment horizontal="left"/>
    </xf>
    <xf numFmtId="0" fontId="34" fillId="21" borderId="0" xfId="0" applyFont="1" applyFill="1" applyAlignment="1">
      <alignment horizontal="center" wrapText="1"/>
    </xf>
    <xf numFmtId="0" fontId="34" fillId="21" borderId="0" xfId="0" applyFont="1" applyFill="1" applyAlignment="1">
      <alignment horizontal="center"/>
    </xf>
    <xf numFmtId="0" fontId="32" fillId="0" borderId="0" xfId="0" applyFont="1" applyAlignment="1">
      <alignment horizontal="center"/>
    </xf>
    <xf numFmtId="0" fontId="34" fillId="0" borderId="0" xfId="0" applyFont="1" applyAlignment="1">
      <alignment horizontal="center"/>
    </xf>
    <xf numFmtId="0" fontId="35" fillId="0" borderId="0" xfId="0" applyFont="1" applyFill="1" applyBorder="1" applyAlignment="1">
      <alignment horizontal="left" vertical="center" shrinkToFit="1"/>
    </xf>
    <xf numFmtId="0" fontId="36" fillId="0" borderId="0" xfId="0" applyFont="1" applyFill="1" applyBorder="1" applyAlignment="1">
      <alignment horizontal="left" vertical="center" shrinkToFit="1"/>
    </xf>
    <xf numFmtId="0" fontId="4" fillId="9" borderId="4" xfId="0" applyFont="1" applyFill="1" applyBorder="1" applyAlignment="1">
      <alignment horizontal="center" shrinkToFit="1"/>
    </xf>
    <xf numFmtId="5" fontId="4" fillId="9" borderId="4" xfId="0" applyNumberFormat="1" applyFont="1" applyFill="1" applyBorder="1" applyAlignment="1">
      <alignment horizontal="center" wrapText="1" shrinkToFit="1"/>
    </xf>
    <xf numFmtId="165" fontId="4" fillId="0" borderId="4" xfId="732" applyNumberFormat="1" applyFont="1" applyFill="1" applyBorder="1" applyAlignment="1">
      <alignment horizontal="center" vertical="center" wrapText="1" shrinkToFit="1"/>
    </xf>
    <xf numFmtId="0" fontId="35" fillId="0" borderId="12" xfId="0" applyFont="1" applyFill="1" applyBorder="1" applyAlignment="1">
      <alignment horizontal="left" shrinkToFit="1"/>
    </xf>
    <xf numFmtId="0" fontId="35" fillId="0" borderId="0" xfId="0" applyFont="1" applyFill="1" applyBorder="1" applyAlignment="1">
      <alignment horizontal="left" shrinkToFit="1"/>
    </xf>
    <xf numFmtId="0" fontId="4" fillId="9" borderId="0" xfId="0" applyFont="1" applyFill="1" applyAlignment="1">
      <alignment horizontal="left" vertical="center"/>
    </xf>
  </cellXfs>
  <cellStyles count="2148">
    <cellStyle name="Calculation" xfId="927" builtinId="22" customBuiltin="1"/>
    <cellStyle name="Calculation 2" xfId="2062"/>
    <cellStyle name="Calculation 2 2" xfId="2135"/>
    <cellStyle name="Comma" xfId="2067" builtinId="3"/>
    <cellStyle name="Comma 2" xfId="837"/>
    <cellStyle name="Comma 2 2" xfId="838"/>
    <cellStyle name="Comma 2 3" xfId="839"/>
    <cellStyle name="Comma 2 4" xfId="840"/>
    <cellStyle name="Comma 3" xfId="841"/>
    <cellStyle name="Comma 3 2" xfId="842"/>
    <cellStyle name="Comma 3 3" xfId="843"/>
    <cellStyle name="Comma 4" xfId="844"/>
    <cellStyle name="Comma 5" xfId="845"/>
    <cellStyle name="Currency" xfId="2144" builtinId="4"/>
    <cellStyle name="Currency 2" xfId="846"/>
    <cellStyle name="Currency 3" xfId="847"/>
    <cellStyle name="Currency 3 2" xfId="848"/>
    <cellStyle name="Currency 3 3" xfId="849"/>
    <cellStyle name="Currency 4" xfId="850"/>
    <cellStyle name="Currency 5" xfId="85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31"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6" builtinId="9" hidden="1"/>
    <cellStyle name="Followed Hyperlink" xfId="1108" builtinId="9" hidden="1"/>
    <cellStyle name="Followed Hyperlink" xfId="1110" builtinId="9" hidden="1"/>
    <cellStyle name="Followed Hyperlink" xfId="1112" builtinId="9" hidden="1"/>
    <cellStyle name="Followed Hyperlink" xfId="1114" builtinId="9" hidden="1"/>
    <cellStyle name="Followed Hyperlink" xfId="1116" builtinId="9" hidden="1"/>
    <cellStyle name="Followed Hyperlink" xfId="1118" builtinId="9" hidden="1"/>
    <cellStyle name="Followed Hyperlink" xfId="1120" builtinId="9" hidden="1"/>
    <cellStyle name="Followed Hyperlink" xfId="1122" builtinId="9" hidden="1"/>
    <cellStyle name="Followed Hyperlink" xfId="1124" builtinId="9" hidden="1"/>
    <cellStyle name="Followed Hyperlink" xfId="1126" builtinId="9" hidden="1"/>
    <cellStyle name="Followed Hyperlink" xfId="1128" builtinId="9" hidden="1"/>
    <cellStyle name="Followed Hyperlink" xfId="1130" builtinId="9" hidden="1"/>
    <cellStyle name="Followed Hyperlink" xfId="1132" builtinId="9" hidden="1"/>
    <cellStyle name="Followed Hyperlink" xfId="1134" builtinId="9" hidden="1"/>
    <cellStyle name="Followed Hyperlink" xfId="1136" builtinId="9" hidden="1"/>
    <cellStyle name="Followed Hyperlink" xfId="1138" builtinId="9" hidden="1"/>
    <cellStyle name="Followed Hyperlink" xfId="1140" builtinId="9" hidden="1"/>
    <cellStyle name="Followed Hyperlink" xfId="1142" builtinId="9" hidden="1"/>
    <cellStyle name="Followed Hyperlink" xfId="1144" builtinId="9" hidden="1"/>
    <cellStyle name="Followed Hyperlink" xfId="1146" builtinId="9" hidden="1"/>
    <cellStyle name="Followed Hyperlink" xfId="1148" builtinId="9" hidden="1"/>
    <cellStyle name="Followed Hyperlink" xfId="1150" builtinId="9" hidden="1"/>
    <cellStyle name="Followed Hyperlink" xfId="1152" builtinId="9" hidden="1"/>
    <cellStyle name="Followed Hyperlink" xfId="1154" builtinId="9" hidden="1"/>
    <cellStyle name="Followed Hyperlink" xfId="1156" builtinId="9" hidden="1"/>
    <cellStyle name="Followed Hyperlink" xfId="1158" builtinId="9" hidden="1"/>
    <cellStyle name="Followed Hyperlink" xfId="1160" builtinId="9" hidden="1"/>
    <cellStyle name="Followed Hyperlink" xfId="1162" builtinId="9" hidden="1"/>
    <cellStyle name="Followed Hyperlink" xfId="1164" builtinId="9" hidden="1"/>
    <cellStyle name="Followed Hyperlink" xfId="1166" builtinId="9" hidden="1"/>
    <cellStyle name="Followed Hyperlink" xfId="1168" builtinId="9" hidden="1"/>
    <cellStyle name="Followed Hyperlink" xfId="1170" builtinId="9" hidden="1"/>
    <cellStyle name="Followed Hyperlink" xfId="1172" builtinId="9" hidden="1"/>
    <cellStyle name="Followed Hyperlink" xfId="1174" builtinId="9" hidden="1"/>
    <cellStyle name="Followed Hyperlink" xfId="1176" builtinId="9" hidden="1"/>
    <cellStyle name="Followed Hyperlink" xfId="1178" builtinId="9" hidden="1"/>
    <cellStyle name="Followed Hyperlink" xfId="1180" builtinId="9" hidden="1"/>
    <cellStyle name="Followed Hyperlink" xfId="1182" builtinId="9" hidden="1"/>
    <cellStyle name="Followed Hyperlink" xfId="1184" builtinId="9" hidden="1"/>
    <cellStyle name="Followed Hyperlink" xfId="1186" builtinId="9" hidden="1"/>
    <cellStyle name="Followed Hyperlink" xfId="1188" builtinId="9" hidden="1"/>
    <cellStyle name="Followed Hyperlink" xfId="1190" builtinId="9" hidden="1"/>
    <cellStyle name="Followed Hyperlink" xfId="1192" builtinId="9" hidden="1"/>
    <cellStyle name="Followed Hyperlink" xfId="1194" builtinId="9" hidden="1"/>
    <cellStyle name="Followed Hyperlink" xfId="1196" builtinId="9" hidden="1"/>
    <cellStyle name="Followed Hyperlink" xfId="1198" builtinId="9" hidden="1"/>
    <cellStyle name="Followed Hyperlink" xfId="1200" builtinId="9" hidden="1"/>
    <cellStyle name="Followed Hyperlink" xfId="1202" builtinId="9" hidden="1"/>
    <cellStyle name="Followed Hyperlink" xfId="1204" builtinId="9" hidden="1"/>
    <cellStyle name="Followed Hyperlink" xfId="1206" builtinId="9" hidden="1"/>
    <cellStyle name="Followed Hyperlink" xfId="1208" builtinId="9" hidden="1"/>
    <cellStyle name="Followed Hyperlink" xfId="1210" builtinId="9" hidden="1"/>
    <cellStyle name="Followed Hyperlink" xfId="1212" builtinId="9" hidden="1"/>
    <cellStyle name="Followed Hyperlink" xfId="1214" builtinId="9" hidden="1"/>
    <cellStyle name="Followed Hyperlink" xfId="1216" builtinId="9" hidden="1"/>
    <cellStyle name="Followed Hyperlink" xfId="1218" builtinId="9" hidden="1"/>
    <cellStyle name="Followed Hyperlink" xfId="1220" builtinId="9" hidden="1"/>
    <cellStyle name="Followed Hyperlink" xfId="1222" builtinId="9" hidden="1"/>
    <cellStyle name="Followed Hyperlink" xfId="1224" builtinId="9" hidden="1"/>
    <cellStyle name="Followed Hyperlink" xfId="1226" builtinId="9" hidden="1"/>
    <cellStyle name="Followed Hyperlink" xfId="1228" builtinId="9" hidden="1"/>
    <cellStyle name="Followed Hyperlink" xfId="1230" builtinId="9" hidden="1"/>
    <cellStyle name="Followed Hyperlink" xfId="1232" builtinId="9" hidden="1"/>
    <cellStyle name="Followed Hyperlink" xfId="1234" builtinId="9" hidden="1"/>
    <cellStyle name="Followed Hyperlink" xfId="1236" builtinId="9" hidden="1"/>
    <cellStyle name="Followed Hyperlink" xfId="1238" builtinId="9" hidden="1"/>
    <cellStyle name="Followed Hyperlink" xfId="1240" builtinId="9" hidden="1"/>
    <cellStyle name="Followed Hyperlink" xfId="1242" builtinId="9" hidden="1"/>
    <cellStyle name="Followed Hyperlink" xfId="1244" builtinId="9" hidden="1"/>
    <cellStyle name="Followed Hyperlink" xfId="1246" builtinId="9" hidden="1"/>
    <cellStyle name="Followed Hyperlink" xfId="1248" builtinId="9" hidden="1"/>
    <cellStyle name="Followed Hyperlink" xfId="1250" builtinId="9" hidden="1"/>
    <cellStyle name="Followed Hyperlink" xfId="1252" builtinId="9" hidden="1"/>
    <cellStyle name="Followed Hyperlink" xfId="1254" builtinId="9" hidden="1"/>
    <cellStyle name="Followed Hyperlink" xfId="1256" builtinId="9" hidden="1"/>
    <cellStyle name="Followed Hyperlink" xfId="1258" builtinId="9" hidden="1"/>
    <cellStyle name="Followed Hyperlink" xfId="1260" builtinId="9" hidden="1"/>
    <cellStyle name="Followed Hyperlink" xfId="1262" builtinId="9" hidden="1"/>
    <cellStyle name="Followed Hyperlink" xfId="1264" builtinId="9" hidden="1"/>
    <cellStyle name="Followed Hyperlink" xfId="1266" builtinId="9" hidden="1"/>
    <cellStyle name="Followed Hyperlink" xfId="1268" builtinId="9" hidden="1"/>
    <cellStyle name="Followed Hyperlink" xfId="1270" builtinId="9" hidden="1"/>
    <cellStyle name="Followed Hyperlink" xfId="1272" builtinId="9" hidden="1"/>
    <cellStyle name="Followed Hyperlink" xfId="1274" builtinId="9" hidden="1"/>
    <cellStyle name="Followed Hyperlink" xfId="1276" builtinId="9" hidden="1"/>
    <cellStyle name="Followed Hyperlink" xfId="1278" builtinId="9" hidden="1"/>
    <cellStyle name="Followed Hyperlink" xfId="1280" builtinId="9" hidden="1"/>
    <cellStyle name="Followed Hyperlink" xfId="1282" builtinId="9" hidden="1"/>
    <cellStyle name="Followed Hyperlink" xfId="1284" builtinId="9" hidden="1"/>
    <cellStyle name="Followed Hyperlink" xfId="1286" builtinId="9" hidden="1"/>
    <cellStyle name="Followed Hyperlink" xfId="1288" builtinId="9" hidden="1"/>
    <cellStyle name="Followed Hyperlink" xfId="1290" builtinId="9" hidden="1"/>
    <cellStyle name="Followed Hyperlink" xfId="1292" builtinId="9" hidden="1"/>
    <cellStyle name="Followed Hyperlink" xfId="1294" builtinId="9" hidden="1"/>
    <cellStyle name="Followed Hyperlink" xfId="1296" builtinId="9" hidden="1"/>
    <cellStyle name="Followed Hyperlink" xfId="1298" builtinId="9" hidden="1"/>
    <cellStyle name="Followed Hyperlink" xfId="1300" builtinId="9" hidden="1"/>
    <cellStyle name="Followed Hyperlink" xfId="1302" builtinId="9" hidden="1"/>
    <cellStyle name="Followed Hyperlink" xfId="1304" builtinId="9" hidden="1"/>
    <cellStyle name="Followed Hyperlink" xfId="1306" builtinId="9" hidden="1"/>
    <cellStyle name="Followed Hyperlink" xfId="1308" builtinId="9" hidden="1"/>
    <cellStyle name="Followed Hyperlink" xfId="1310" builtinId="9" hidden="1"/>
    <cellStyle name="Followed Hyperlink" xfId="1312" builtinId="9" hidden="1"/>
    <cellStyle name="Followed Hyperlink" xfId="1314" builtinId="9" hidden="1"/>
    <cellStyle name="Followed Hyperlink" xfId="1316" builtinId="9" hidden="1"/>
    <cellStyle name="Followed Hyperlink" xfId="1318" builtinId="9" hidden="1"/>
    <cellStyle name="Followed Hyperlink" xfId="1320" builtinId="9" hidden="1"/>
    <cellStyle name="Followed Hyperlink" xfId="1322" builtinId="9" hidden="1"/>
    <cellStyle name="Followed Hyperlink" xfId="1324" builtinId="9" hidden="1"/>
    <cellStyle name="Followed Hyperlink" xfId="1326" builtinId="9" hidden="1"/>
    <cellStyle name="Followed Hyperlink" xfId="1328" builtinId="9" hidden="1"/>
    <cellStyle name="Followed Hyperlink" xfId="1330" builtinId="9" hidden="1"/>
    <cellStyle name="Followed Hyperlink" xfId="1332" builtinId="9" hidden="1"/>
    <cellStyle name="Followed Hyperlink" xfId="1334" builtinId="9" hidden="1"/>
    <cellStyle name="Followed Hyperlink" xfId="1336" builtinId="9" hidden="1"/>
    <cellStyle name="Followed Hyperlink" xfId="1338" builtinId="9" hidden="1"/>
    <cellStyle name="Followed Hyperlink" xfId="1340" builtinId="9" hidden="1"/>
    <cellStyle name="Followed Hyperlink" xfId="1342" builtinId="9" hidden="1"/>
    <cellStyle name="Followed Hyperlink" xfId="1344" builtinId="9" hidden="1"/>
    <cellStyle name="Followed Hyperlink" xfId="1346" builtinId="9" hidden="1"/>
    <cellStyle name="Followed Hyperlink" xfId="1348" builtinId="9" hidden="1"/>
    <cellStyle name="Followed Hyperlink" xfId="1350" builtinId="9" hidden="1"/>
    <cellStyle name="Followed Hyperlink" xfId="1352" builtinId="9" hidden="1"/>
    <cellStyle name="Followed Hyperlink" xfId="1354" builtinId="9" hidden="1"/>
    <cellStyle name="Followed Hyperlink" xfId="1356" builtinId="9" hidden="1"/>
    <cellStyle name="Followed Hyperlink" xfId="1358" builtinId="9" hidden="1"/>
    <cellStyle name="Followed Hyperlink" xfId="1360" builtinId="9" hidden="1"/>
    <cellStyle name="Followed Hyperlink" xfId="1362" builtinId="9" hidden="1"/>
    <cellStyle name="Followed Hyperlink" xfId="1364" builtinId="9" hidden="1"/>
    <cellStyle name="Followed Hyperlink" xfId="1366" builtinId="9" hidden="1"/>
    <cellStyle name="Followed Hyperlink" xfId="1368" builtinId="9" hidden="1"/>
    <cellStyle name="Followed Hyperlink" xfId="1370" builtinId="9" hidden="1"/>
    <cellStyle name="Followed Hyperlink" xfId="1372" builtinId="9" hidden="1"/>
    <cellStyle name="Followed Hyperlink" xfId="1374" builtinId="9" hidden="1"/>
    <cellStyle name="Followed Hyperlink" xfId="1376" builtinId="9" hidden="1"/>
    <cellStyle name="Followed Hyperlink" xfId="1378" builtinId="9" hidden="1"/>
    <cellStyle name="Followed Hyperlink" xfId="1380" builtinId="9" hidden="1"/>
    <cellStyle name="Followed Hyperlink" xfId="1382" builtinId="9" hidden="1"/>
    <cellStyle name="Followed Hyperlink" xfId="1384" builtinId="9" hidden="1"/>
    <cellStyle name="Followed Hyperlink" xfId="1386" builtinId="9" hidden="1"/>
    <cellStyle name="Followed Hyperlink" xfId="1388" builtinId="9" hidden="1"/>
    <cellStyle name="Followed Hyperlink" xfId="1390" builtinId="9" hidden="1"/>
    <cellStyle name="Followed Hyperlink" xfId="1392" builtinId="9" hidden="1"/>
    <cellStyle name="Followed Hyperlink" xfId="1394" builtinId="9" hidden="1"/>
    <cellStyle name="Followed Hyperlink" xfId="1396" builtinId="9" hidden="1"/>
    <cellStyle name="Followed Hyperlink" xfId="1398" builtinId="9" hidden="1"/>
    <cellStyle name="Followed Hyperlink" xfId="1400" builtinId="9" hidden="1"/>
    <cellStyle name="Followed Hyperlink" xfId="1402" builtinId="9" hidden="1"/>
    <cellStyle name="Followed Hyperlink" xfId="1404" builtinId="9" hidden="1"/>
    <cellStyle name="Followed Hyperlink" xfId="1406" builtinId="9" hidden="1"/>
    <cellStyle name="Followed Hyperlink" xfId="1408" builtinId="9" hidden="1"/>
    <cellStyle name="Followed Hyperlink" xfId="1410" builtinId="9" hidden="1"/>
    <cellStyle name="Followed Hyperlink" xfId="1412" builtinId="9" hidden="1"/>
    <cellStyle name="Followed Hyperlink" xfId="1414" builtinId="9" hidden="1"/>
    <cellStyle name="Followed Hyperlink" xfId="1416" builtinId="9" hidden="1"/>
    <cellStyle name="Followed Hyperlink" xfId="1418" builtinId="9" hidden="1"/>
    <cellStyle name="Followed Hyperlink" xfId="1420" builtinId="9" hidden="1"/>
    <cellStyle name="Followed Hyperlink" xfId="1422" builtinId="9" hidden="1"/>
    <cellStyle name="Followed Hyperlink" xfId="1424" builtinId="9" hidden="1"/>
    <cellStyle name="Followed Hyperlink" xfId="1426" builtinId="9" hidden="1"/>
    <cellStyle name="Followed Hyperlink" xfId="1428" builtinId="9" hidden="1"/>
    <cellStyle name="Followed Hyperlink" xfId="1430" builtinId="9" hidden="1"/>
    <cellStyle name="Followed Hyperlink" xfId="1432" builtinId="9" hidden="1"/>
    <cellStyle name="Followed Hyperlink" xfId="1434" builtinId="9" hidden="1"/>
    <cellStyle name="Followed Hyperlink" xfId="1436" builtinId="9" hidden="1"/>
    <cellStyle name="Followed Hyperlink" xfId="1438" builtinId="9" hidden="1"/>
    <cellStyle name="Followed Hyperlink" xfId="1440" builtinId="9" hidden="1"/>
    <cellStyle name="Followed Hyperlink" xfId="1442" builtinId="9" hidden="1"/>
    <cellStyle name="Followed Hyperlink" xfId="1444" builtinId="9" hidden="1"/>
    <cellStyle name="Followed Hyperlink" xfId="1446" builtinId="9" hidden="1"/>
    <cellStyle name="Followed Hyperlink" xfId="1448" builtinId="9" hidden="1"/>
    <cellStyle name="Followed Hyperlink" xfId="1450" builtinId="9" hidden="1"/>
    <cellStyle name="Followed Hyperlink" xfId="1452" builtinId="9" hidden="1"/>
    <cellStyle name="Followed Hyperlink" xfId="1454" builtinId="9" hidden="1"/>
    <cellStyle name="Followed Hyperlink" xfId="1456" builtinId="9" hidden="1"/>
    <cellStyle name="Followed Hyperlink" xfId="1458" builtinId="9" hidden="1"/>
    <cellStyle name="Followed Hyperlink" xfId="1460" builtinId="9" hidden="1"/>
    <cellStyle name="Followed Hyperlink" xfId="1462" builtinId="9" hidden="1"/>
    <cellStyle name="Followed Hyperlink" xfId="1464" builtinId="9" hidden="1"/>
    <cellStyle name="Followed Hyperlink" xfId="1466" builtinId="9" hidden="1"/>
    <cellStyle name="Followed Hyperlink" xfId="1468" builtinId="9" hidden="1"/>
    <cellStyle name="Followed Hyperlink" xfId="1470" builtinId="9" hidden="1"/>
    <cellStyle name="Followed Hyperlink" xfId="1472" builtinId="9" hidden="1"/>
    <cellStyle name="Followed Hyperlink" xfId="1474" builtinId="9" hidden="1"/>
    <cellStyle name="Followed Hyperlink" xfId="1476" builtinId="9" hidden="1"/>
    <cellStyle name="Followed Hyperlink" xfId="1478" builtinId="9" hidden="1"/>
    <cellStyle name="Followed Hyperlink" xfId="1480" builtinId="9" hidden="1"/>
    <cellStyle name="Followed Hyperlink" xfId="1482" builtinId="9" hidden="1"/>
    <cellStyle name="Followed Hyperlink" xfId="1484" builtinId="9" hidden="1"/>
    <cellStyle name="Followed Hyperlink" xfId="1486" builtinId="9" hidden="1"/>
    <cellStyle name="Followed Hyperlink" xfId="1488" builtinId="9" hidden="1"/>
    <cellStyle name="Followed Hyperlink" xfId="1490" builtinId="9" hidden="1"/>
    <cellStyle name="Followed Hyperlink" xfId="1492" builtinId="9" hidden="1"/>
    <cellStyle name="Followed Hyperlink" xfId="1494" builtinId="9" hidden="1"/>
    <cellStyle name="Followed Hyperlink" xfId="1496" builtinId="9" hidden="1"/>
    <cellStyle name="Followed Hyperlink" xfId="1498" builtinId="9" hidden="1"/>
    <cellStyle name="Followed Hyperlink" xfId="1500" builtinId="9" hidden="1"/>
    <cellStyle name="Followed Hyperlink" xfId="1502" builtinId="9" hidden="1"/>
    <cellStyle name="Followed Hyperlink" xfId="1504" builtinId="9" hidden="1"/>
    <cellStyle name="Followed Hyperlink" xfId="1506" builtinId="9" hidden="1"/>
    <cellStyle name="Followed Hyperlink" xfId="1508" builtinId="9" hidden="1"/>
    <cellStyle name="Followed Hyperlink" xfId="1510" builtinId="9" hidden="1"/>
    <cellStyle name="Followed Hyperlink" xfId="1512" builtinId="9" hidden="1"/>
    <cellStyle name="Followed Hyperlink" xfId="1514" builtinId="9" hidden="1"/>
    <cellStyle name="Followed Hyperlink" xfId="1516" builtinId="9" hidden="1"/>
    <cellStyle name="Followed Hyperlink" xfId="1518" builtinId="9" hidden="1"/>
    <cellStyle name="Followed Hyperlink" xfId="1520" builtinId="9" hidden="1"/>
    <cellStyle name="Followed Hyperlink" xfId="1522" builtinId="9" hidden="1"/>
    <cellStyle name="Followed Hyperlink" xfId="1524" builtinId="9" hidden="1"/>
    <cellStyle name="Followed Hyperlink" xfId="1526" builtinId="9" hidden="1"/>
    <cellStyle name="Followed Hyperlink" xfId="1528" builtinId="9" hidden="1"/>
    <cellStyle name="Followed Hyperlink" xfId="1530" builtinId="9" hidden="1"/>
    <cellStyle name="Followed Hyperlink" xfId="1532" builtinId="9" hidden="1"/>
    <cellStyle name="Followed Hyperlink" xfId="1534" builtinId="9" hidden="1"/>
    <cellStyle name="Followed Hyperlink" xfId="1536" builtinId="9" hidden="1"/>
    <cellStyle name="Followed Hyperlink" xfId="1538" builtinId="9" hidden="1"/>
    <cellStyle name="Followed Hyperlink" xfId="1540" builtinId="9" hidden="1"/>
    <cellStyle name="Followed Hyperlink" xfId="1542" builtinId="9" hidden="1"/>
    <cellStyle name="Followed Hyperlink" xfId="1544" builtinId="9" hidden="1"/>
    <cellStyle name="Followed Hyperlink" xfId="1546" builtinId="9" hidden="1"/>
    <cellStyle name="Followed Hyperlink" xfId="1548" builtinId="9" hidden="1"/>
    <cellStyle name="Followed Hyperlink" xfId="1550" builtinId="9" hidden="1"/>
    <cellStyle name="Followed Hyperlink" xfId="1552" builtinId="9" hidden="1"/>
    <cellStyle name="Followed Hyperlink" xfId="1554" builtinId="9" hidden="1"/>
    <cellStyle name="Followed Hyperlink" xfId="1556" builtinId="9" hidden="1"/>
    <cellStyle name="Followed Hyperlink" xfId="1558" builtinId="9" hidden="1"/>
    <cellStyle name="Followed Hyperlink" xfId="1560" builtinId="9" hidden="1"/>
    <cellStyle name="Followed Hyperlink" xfId="1562" builtinId="9" hidden="1"/>
    <cellStyle name="Followed Hyperlink" xfId="1564" builtinId="9" hidden="1"/>
    <cellStyle name="Followed Hyperlink" xfId="1566" builtinId="9" hidden="1"/>
    <cellStyle name="Followed Hyperlink" xfId="1568" builtinId="9" hidden="1"/>
    <cellStyle name="Followed Hyperlink" xfId="1570" builtinId="9" hidden="1"/>
    <cellStyle name="Followed Hyperlink" xfId="1572" builtinId="9" hidden="1"/>
    <cellStyle name="Followed Hyperlink" xfId="1574" builtinId="9" hidden="1"/>
    <cellStyle name="Followed Hyperlink" xfId="1576" builtinId="9" hidden="1"/>
    <cellStyle name="Followed Hyperlink" xfId="1578" builtinId="9" hidden="1"/>
    <cellStyle name="Followed Hyperlink" xfId="1580" builtinId="9" hidden="1"/>
    <cellStyle name="Followed Hyperlink" xfId="1582" builtinId="9" hidden="1"/>
    <cellStyle name="Followed Hyperlink" xfId="1584" builtinId="9" hidden="1"/>
    <cellStyle name="Followed Hyperlink" xfId="1586" builtinId="9" hidden="1"/>
    <cellStyle name="Followed Hyperlink" xfId="1588" builtinId="9" hidden="1"/>
    <cellStyle name="Followed Hyperlink" xfId="1590" builtinId="9" hidden="1"/>
    <cellStyle name="Followed Hyperlink" xfId="1592" builtinId="9" hidden="1"/>
    <cellStyle name="Followed Hyperlink" xfId="1594" builtinId="9" hidden="1"/>
    <cellStyle name="Followed Hyperlink" xfId="1596" builtinId="9" hidden="1"/>
    <cellStyle name="Followed Hyperlink" xfId="1598" builtinId="9" hidden="1"/>
    <cellStyle name="Followed Hyperlink" xfId="1600" builtinId="9" hidden="1"/>
    <cellStyle name="Followed Hyperlink" xfId="1602" builtinId="9" hidden="1"/>
    <cellStyle name="Followed Hyperlink" xfId="1604" builtinId="9" hidden="1"/>
    <cellStyle name="Followed Hyperlink" xfId="1606" builtinId="9" hidden="1"/>
    <cellStyle name="Followed Hyperlink" xfId="1608" builtinId="9" hidden="1"/>
    <cellStyle name="Followed Hyperlink" xfId="1610" builtinId="9" hidden="1"/>
    <cellStyle name="Followed Hyperlink" xfId="1612" builtinId="9" hidden="1"/>
    <cellStyle name="Followed Hyperlink" xfId="1614" builtinId="9" hidden="1"/>
    <cellStyle name="Followed Hyperlink" xfId="1616" builtinId="9" hidden="1"/>
    <cellStyle name="Followed Hyperlink" xfId="1618" builtinId="9" hidden="1"/>
    <cellStyle name="Followed Hyperlink" xfId="1620" builtinId="9" hidden="1"/>
    <cellStyle name="Followed Hyperlink" xfId="1622" builtinId="9" hidden="1"/>
    <cellStyle name="Followed Hyperlink" xfId="1624" builtinId="9" hidden="1"/>
    <cellStyle name="Followed Hyperlink" xfId="1626" builtinId="9" hidden="1"/>
    <cellStyle name="Followed Hyperlink" xfId="1628" builtinId="9" hidden="1"/>
    <cellStyle name="Followed Hyperlink" xfId="1630" builtinId="9" hidden="1"/>
    <cellStyle name="Followed Hyperlink" xfId="1632" builtinId="9" hidden="1"/>
    <cellStyle name="Followed Hyperlink" xfId="1634" builtinId="9" hidden="1"/>
    <cellStyle name="Followed Hyperlink" xfId="1636" builtinId="9" hidden="1"/>
    <cellStyle name="Followed Hyperlink" xfId="1638" builtinId="9" hidden="1"/>
    <cellStyle name="Followed Hyperlink" xfId="1640" builtinId="9" hidden="1"/>
    <cellStyle name="Followed Hyperlink" xfId="1642" builtinId="9" hidden="1"/>
    <cellStyle name="Followed Hyperlink" xfId="1644" builtinId="9" hidden="1"/>
    <cellStyle name="Followed Hyperlink" xfId="1646" builtinId="9" hidden="1"/>
    <cellStyle name="Followed Hyperlink" xfId="1648" builtinId="9" hidden="1"/>
    <cellStyle name="Followed Hyperlink" xfId="1650" builtinId="9" hidden="1"/>
    <cellStyle name="Followed Hyperlink" xfId="1652" builtinId="9" hidden="1"/>
    <cellStyle name="Followed Hyperlink" xfId="1654" builtinId="9" hidden="1"/>
    <cellStyle name="Followed Hyperlink" xfId="1656" builtinId="9" hidden="1"/>
    <cellStyle name="Followed Hyperlink" xfId="1658" builtinId="9" hidden="1"/>
    <cellStyle name="Followed Hyperlink" xfId="1660" builtinId="9" hidden="1"/>
    <cellStyle name="Followed Hyperlink" xfId="1662" builtinId="9" hidden="1"/>
    <cellStyle name="Followed Hyperlink" xfId="1664" builtinId="9" hidden="1"/>
    <cellStyle name="Followed Hyperlink" xfId="1666" builtinId="9" hidden="1"/>
    <cellStyle name="Followed Hyperlink" xfId="1668" builtinId="9" hidden="1"/>
    <cellStyle name="Followed Hyperlink" xfId="1670" builtinId="9" hidden="1"/>
    <cellStyle name="Followed Hyperlink" xfId="1672" builtinId="9" hidden="1"/>
    <cellStyle name="Followed Hyperlink" xfId="1674" builtinId="9" hidden="1"/>
    <cellStyle name="Followed Hyperlink" xfId="1676" builtinId="9" hidden="1"/>
    <cellStyle name="Followed Hyperlink" xfId="1678" builtinId="9" hidden="1"/>
    <cellStyle name="Followed Hyperlink" xfId="1680" builtinId="9" hidden="1"/>
    <cellStyle name="Followed Hyperlink" xfId="1682" builtinId="9" hidden="1"/>
    <cellStyle name="Followed Hyperlink" xfId="1684" builtinId="9" hidden="1"/>
    <cellStyle name="Followed Hyperlink" xfId="1686" builtinId="9" hidden="1"/>
    <cellStyle name="Followed Hyperlink" xfId="1688" builtinId="9" hidden="1"/>
    <cellStyle name="Followed Hyperlink" xfId="1690" builtinId="9" hidden="1"/>
    <cellStyle name="Followed Hyperlink" xfId="1692" builtinId="9" hidden="1"/>
    <cellStyle name="Followed Hyperlink" xfId="1694" builtinId="9" hidden="1"/>
    <cellStyle name="Followed Hyperlink" xfId="1696" builtinId="9" hidden="1"/>
    <cellStyle name="Followed Hyperlink" xfId="1698" builtinId="9" hidden="1"/>
    <cellStyle name="Followed Hyperlink" xfId="1700" builtinId="9" hidden="1"/>
    <cellStyle name="Followed Hyperlink" xfId="1702" builtinId="9" hidden="1"/>
    <cellStyle name="Followed Hyperlink" xfId="1704" builtinId="9" hidden="1"/>
    <cellStyle name="Followed Hyperlink" xfId="1706" builtinId="9" hidden="1"/>
    <cellStyle name="Followed Hyperlink" xfId="1708" builtinId="9" hidden="1"/>
    <cellStyle name="Followed Hyperlink" xfId="1710" builtinId="9" hidden="1"/>
    <cellStyle name="Followed Hyperlink" xfId="1712" builtinId="9" hidden="1"/>
    <cellStyle name="Followed Hyperlink" xfId="1714" builtinId="9" hidden="1"/>
    <cellStyle name="Followed Hyperlink" xfId="1716" builtinId="9" hidden="1"/>
    <cellStyle name="Followed Hyperlink" xfId="1718" builtinId="9" hidden="1"/>
    <cellStyle name="Followed Hyperlink" xfId="1720" builtinId="9" hidden="1"/>
    <cellStyle name="Followed Hyperlink" xfId="1722" builtinId="9" hidden="1"/>
    <cellStyle name="Followed Hyperlink" xfId="1724" builtinId="9" hidden="1"/>
    <cellStyle name="Followed Hyperlink" xfId="1726" builtinId="9" hidden="1"/>
    <cellStyle name="Followed Hyperlink" xfId="1728" builtinId="9" hidden="1"/>
    <cellStyle name="Followed Hyperlink" xfId="1730" builtinId="9" hidden="1"/>
    <cellStyle name="Followed Hyperlink" xfId="1732" builtinId="9" hidden="1"/>
    <cellStyle name="Followed Hyperlink" xfId="1734" builtinId="9" hidden="1"/>
    <cellStyle name="Followed Hyperlink" xfId="1736" builtinId="9" hidden="1"/>
    <cellStyle name="Followed Hyperlink" xfId="1738" builtinId="9" hidden="1"/>
    <cellStyle name="Followed Hyperlink" xfId="1740" builtinId="9" hidden="1"/>
    <cellStyle name="Followed Hyperlink" xfId="1742" builtinId="9" hidden="1"/>
    <cellStyle name="Followed Hyperlink" xfId="1744" builtinId="9" hidden="1"/>
    <cellStyle name="Followed Hyperlink" xfId="1746" builtinId="9" hidden="1"/>
    <cellStyle name="Followed Hyperlink" xfId="1748" builtinId="9" hidden="1"/>
    <cellStyle name="Followed Hyperlink" xfId="1750" builtinId="9" hidden="1"/>
    <cellStyle name="Followed Hyperlink" xfId="1752" builtinId="9" hidden="1"/>
    <cellStyle name="Followed Hyperlink" xfId="1754" builtinId="9" hidden="1"/>
    <cellStyle name="Followed Hyperlink" xfId="1756" builtinId="9" hidden="1"/>
    <cellStyle name="Followed Hyperlink" xfId="1758" builtinId="9" hidden="1"/>
    <cellStyle name="Followed Hyperlink" xfId="1760" builtinId="9" hidden="1"/>
    <cellStyle name="Followed Hyperlink" xfId="1762" builtinId="9" hidden="1"/>
    <cellStyle name="Followed Hyperlink" xfId="1764" builtinId="9" hidden="1"/>
    <cellStyle name="Followed Hyperlink" xfId="1766" builtinId="9" hidden="1"/>
    <cellStyle name="Followed Hyperlink" xfId="1768" builtinId="9" hidden="1"/>
    <cellStyle name="Followed Hyperlink" xfId="1770" builtinId="9" hidden="1"/>
    <cellStyle name="Followed Hyperlink" xfId="1772" builtinId="9" hidden="1"/>
    <cellStyle name="Followed Hyperlink" xfId="1774" builtinId="9" hidden="1"/>
    <cellStyle name="Followed Hyperlink" xfId="1776" builtinId="9" hidden="1"/>
    <cellStyle name="Followed Hyperlink" xfId="1778" builtinId="9" hidden="1"/>
    <cellStyle name="Followed Hyperlink" xfId="1780" builtinId="9" hidden="1"/>
    <cellStyle name="Followed Hyperlink" xfId="1782" builtinId="9" hidden="1"/>
    <cellStyle name="Followed Hyperlink" xfId="1784" builtinId="9" hidden="1"/>
    <cellStyle name="Followed Hyperlink" xfId="1786" builtinId="9" hidden="1"/>
    <cellStyle name="Followed Hyperlink" xfId="1788" builtinId="9" hidden="1"/>
    <cellStyle name="Followed Hyperlink" xfId="1790" builtinId="9" hidden="1"/>
    <cellStyle name="Followed Hyperlink" xfId="1792" builtinId="9" hidden="1"/>
    <cellStyle name="Followed Hyperlink" xfId="1794" builtinId="9" hidden="1"/>
    <cellStyle name="Followed Hyperlink" xfId="1796" builtinId="9" hidden="1"/>
    <cellStyle name="Followed Hyperlink" xfId="1798" builtinId="9" hidden="1"/>
    <cellStyle name="Followed Hyperlink" xfId="1800" builtinId="9" hidden="1"/>
    <cellStyle name="Followed Hyperlink" xfId="1802" builtinId="9" hidden="1"/>
    <cellStyle name="Followed Hyperlink" xfId="1804" builtinId="9" hidden="1"/>
    <cellStyle name="Followed Hyperlink" xfId="1806" builtinId="9" hidden="1"/>
    <cellStyle name="Followed Hyperlink" xfId="1808" builtinId="9" hidden="1"/>
    <cellStyle name="Followed Hyperlink" xfId="1810" builtinId="9" hidden="1"/>
    <cellStyle name="Followed Hyperlink" xfId="1812" builtinId="9" hidden="1"/>
    <cellStyle name="Followed Hyperlink" xfId="1814" builtinId="9" hidden="1"/>
    <cellStyle name="Followed Hyperlink" xfId="1816" builtinId="9" hidden="1"/>
    <cellStyle name="Followed Hyperlink" xfId="1818" builtinId="9" hidden="1"/>
    <cellStyle name="Followed Hyperlink" xfId="1820" builtinId="9" hidden="1"/>
    <cellStyle name="Followed Hyperlink" xfId="1822" builtinId="9" hidden="1"/>
    <cellStyle name="Followed Hyperlink" xfId="1824" builtinId="9" hidden="1"/>
    <cellStyle name="Followed Hyperlink" xfId="1826" builtinId="9" hidden="1"/>
    <cellStyle name="Followed Hyperlink" xfId="1828" builtinId="9" hidden="1"/>
    <cellStyle name="Followed Hyperlink" xfId="1830" builtinId="9" hidden="1"/>
    <cellStyle name="Followed Hyperlink" xfId="1832" builtinId="9" hidden="1"/>
    <cellStyle name="Followed Hyperlink" xfId="1834" builtinId="9" hidden="1"/>
    <cellStyle name="Followed Hyperlink" xfId="1836" builtinId="9" hidden="1"/>
    <cellStyle name="Followed Hyperlink" xfId="1838" builtinId="9" hidden="1"/>
    <cellStyle name="Followed Hyperlink" xfId="1840" builtinId="9" hidden="1"/>
    <cellStyle name="Followed Hyperlink" xfId="1842" builtinId="9" hidden="1"/>
    <cellStyle name="Followed Hyperlink" xfId="1844" builtinId="9" hidden="1"/>
    <cellStyle name="Followed Hyperlink" xfId="1846" builtinId="9" hidden="1"/>
    <cellStyle name="Followed Hyperlink" xfId="1848" builtinId="9" hidden="1"/>
    <cellStyle name="Followed Hyperlink" xfId="1850" builtinId="9" hidden="1"/>
    <cellStyle name="Followed Hyperlink" xfId="1852" builtinId="9" hidden="1"/>
    <cellStyle name="Followed Hyperlink" xfId="1854" builtinId="9" hidden="1"/>
    <cellStyle name="Followed Hyperlink" xfId="1856" builtinId="9" hidden="1"/>
    <cellStyle name="Followed Hyperlink" xfId="1858" builtinId="9" hidden="1"/>
    <cellStyle name="Followed Hyperlink" xfId="1860" builtinId="9" hidden="1"/>
    <cellStyle name="Followed Hyperlink" xfId="1862" builtinId="9" hidden="1"/>
    <cellStyle name="Followed Hyperlink" xfId="1864" builtinId="9" hidden="1"/>
    <cellStyle name="Followed Hyperlink" xfId="1866" builtinId="9" hidden="1"/>
    <cellStyle name="Followed Hyperlink" xfId="1868" builtinId="9" hidden="1"/>
    <cellStyle name="Followed Hyperlink" xfId="1870" builtinId="9" hidden="1"/>
    <cellStyle name="Followed Hyperlink" xfId="1872" builtinId="9" hidden="1"/>
    <cellStyle name="Followed Hyperlink" xfId="1874" builtinId="9" hidden="1"/>
    <cellStyle name="Followed Hyperlink" xfId="1876" builtinId="9" hidden="1"/>
    <cellStyle name="Followed Hyperlink" xfId="1878" builtinId="9" hidden="1"/>
    <cellStyle name="Followed Hyperlink" xfId="1880" builtinId="9" hidden="1"/>
    <cellStyle name="Followed Hyperlink" xfId="1882" builtinId="9" hidden="1"/>
    <cellStyle name="Followed Hyperlink" xfId="1884" builtinId="9" hidden="1"/>
    <cellStyle name="Followed Hyperlink" xfId="1886" builtinId="9" hidden="1"/>
    <cellStyle name="Followed Hyperlink" xfId="1888" builtinId="9" hidden="1"/>
    <cellStyle name="Followed Hyperlink" xfId="1890" builtinId="9" hidden="1"/>
    <cellStyle name="Followed Hyperlink" xfId="1892" builtinId="9" hidden="1"/>
    <cellStyle name="Followed Hyperlink" xfId="1894" builtinId="9" hidden="1"/>
    <cellStyle name="Followed Hyperlink" xfId="1896" builtinId="9" hidden="1"/>
    <cellStyle name="Followed Hyperlink" xfId="1898" builtinId="9" hidden="1"/>
    <cellStyle name="Followed Hyperlink" xfId="1900" builtinId="9" hidden="1"/>
    <cellStyle name="Followed Hyperlink" xfId="1902" builtinId="9" hidden="1"/>
    <cellStyle name="Followed Hyperlink" xfId="1904" builtinId="9" hidden="1"/>
    <cellStyle name="Followed Hyperlink" xfId="1906" builtinId="9" hidden="1"/>
    <cellStyle name="Followed Hyperlink" xfId="1908" builtinId="9" hidden="1"/>
    <cellStyle name="Followed Hyperlink" xfId="1910" builtinId="9" hidden="1"/>
    <cellStyle name="Followed Hyperlink" xfId="1912" builtinId="9" hidden="1"/>
    <cellStyle name="Followed Hyperlink" xfId="1914" builtinId="9" hidden="1"/>
    <cellStyle name="Followed Hyperlink" xfId="1916" builtinId="9" hidden="1"/>
    <cellStyle name="Followed Hyperlink" xfId="1918" builtinId="9" hidden="1"/>
    <cellStyle name="Followed Hyperlink" xfId="1920" builtinId="9" hidden="1"/>
    <cellStyle name="Followed Hyperlink" xfId="1922" builtinId="9" hidden="1"/>
    <cellStyle name="Followed Hyperlink" xfId="1924" builtinId="9" hidden="1"/>
    <cellStyle name="Followed Hyperlink" xfId="1926" builtinId="9" hidden="1"/>
    <cellStyle name="Followed Hyperlink" xfId="1928" builtinId="9" hidden="1"/>
    <cellStyle name="Followed Hyperlink" xfId="1930" builtinId="9" hidden="1"/>
    <cellStyle name="Followed Hyperlink" xfId="1932" builtinId="9" hidden="1"/>
    <cellStyle name="Followed Hyperlink" xfId="1934" builtinId="9" hidden="1"/>
    <cellStyle name="Followed Hyperlink" xfId="1936" builtinId="9" hidden="1"/>
    <cellStyle name="Followed Hyperlink" xfId="1938" builtinId="9" hidden="1"/>
    <cellStyle name="Followed Hyperlink" xfId="1940" builtinId="9" hidden="1"/>
    <cellStyle name="Followed Hyperlink" xfId="1942" builtinId="9" hidden="1"/>
    <cellStyle name="Followed Hyperlink" xfId="1944" builtinId="9" hidden="1"/>
    <cellStyle name="Followed Hyperlink" xfId="1946" builtinId="9" hidden="1"/>
    <cellStyle name="Followed Hyperlink" xfId="1948" builtinId="9" hidden="1"/>
    <cellStyle name="Followed Hyperlink" xfId="1950" builtinId="9" hidden="1"/>
    <cellStyle name="Followed Hyperlink" xfId="1952" builtinId="9" hidden="1"/>
    <cellStyle name="Followed Hyperlink" xfId="1954" builtinId="9" hidden="1"/>
    <cellStyle name="Followed Hyperlink" xfId="1956" builtinId="9" hidden="1"/>
    <cellStyle name="Followed Hyperlink" xfId="1958" builtinId="9" hidden="1"/>
    <cellStyle name="Followed Hyperlink" xfId="1960" builtinId="9" hidden="1"/>
    <cellStyle name="Followed Hyperlink" xfId="1962" builtinId="9" hidden="1"/>
    <cellStyle name="Followed Hyperlink" xfId="1964" builtinId="9" hidden="1"/>
    <cellStyle name="Followed Hyperlink" xfId="1966" builtinId="9" hidden="1"/>
    <cellStyle name="Followed Hyperlink" xfId="1968" builtinId="9" hidden="1"/>
    <cellStyle name="Followed Hyperlink" xfId="1970" builtinId="9" hidden="1"/>
    <cellStyle name="Followed Hyperlink" xfId="1972" builtinId="9" hidden="1"/>
    <cellStyle name="Followed Hyperlink" xfId="1974" builtinId="9" hidden="1"/>
    <cellStyle name="Followed Hyperlink" xfId="1976" builtinId="9" hidden="1"/>
    <cellStyle name="Followed Hyperlink" xfId="1978" builtinId="9" hidden="1"/>
    <cellStyle name="Followed Hyperlink" xfId="1980" builtinId="9" hidden="1"/>
    <cellStyle name="Followed Hyperlink" xfId="1982" builtinId="9" hidden="1"/>
    <cellStyle name="Followed Hyperlink" xfId="1984" builtinId="9" hidden="1"/>
    <cellStyle name="Followed Hyperlink" xfId="1986" builtinId="9" hidden="1"/>
    <cellStyle name="Followed Hyperlink" xfId="1988" builtinId="9" hidden="1"/>
    <cellStyle name="Followed Hyperlink" xfId="1990" builtinId="9" hidden="1"/>
    <cellStyle name="Followed Hyperlink" xfId="1992" builtinId="9" hidden="1"/>
    <cellStyle name="Followed Hyperlink" xfId="1994" builtinId="9" hidden="1"/>
    <cellStyle name="Followed Hyperlink" xfId="1996" builtinId="9" hidden="1"/>
    <cellStyle name="Followed Hyperlink" xfId="1998" builtinId="9" hidden="1"/>
    <cellStyle name="Followed Hyperlink" xfId="2000" builtinId="9" hidden="1"/>
    <cellStyle name="Followed Hyperlink" xfId="2002" builtinId="9" hidden="1"/>
    <cellStyle name="Followed Hyperlink" xfId="2004" builtinId="9" hidden="1"/>
    <cellStyle name="Followed Hyperlink" xfId="2006" builtinId="9" hidden="1"/>
    <cellStyle name="Followed Hyperlink" xfId="2008" builtinId="9" hidden="1"/>
    <cellStyle name="Followed Hyperlink" xfId="2010" builtinId="9" hidden="1"/>
    <cellStyle name="Followed Hyperlink" xfId="2012" builtinId="9" hidden="1"/>
    <cellStyle name="Followed Hyperlink" xfId="2014" builtinId="9" hidden="1"/>
    <cellStyle name="Followed Hyperlink" xfId="2016" builtinId="9" hidden="1"/>
    <cellStyle name="Followed Hyperlink" xfId="2018" builtinId="9" hidden="1"/>
    <cellStyle name="Followed Hyperlink" xfId="2020" builtinId="9" hidden="1"/>
    <cellStyle name="Followed Hyperlink" xfId="2022" builtinId="9" hidden="1"/>
    <cellStyle name="Followed Hyperlink" xfId="2024" builtinId="9" hidden="1"/>
    <cellStyle name="Followed Hyperlink" xfId="2026" builtinId="9" hidden="1"/>
    <cellStyle name="Followed Hyperlink" xfId="2028" builtinId="9" hidden="1"/>
    <cellStyle name="Followed Hyperlink" xfId="2030" builtinId="9" hidden="1"/>
    <cellStyle name="Followed Hyperlink" xfId="2032" builtinId="9" hidden="1"/>
    <cellStyle name="Followed Hyperlink" xfId="2034" builtinId="9" hidden="1"/>
    <cellStyle name="Followed Hyperlink" xfId="2036" builtinId="9" hidden="1"/>
    <cellStyle name="Followed Hyperlink" xfId="2038" builtinId="9" hidden="1"/>
    <cellStyle name="Followed Hyperlink" xfId="2040" builtinId="9" hidden="1"/>
    <cellStyle name="Followed Hyperlink" xfId="2042" builtinId="9" hidden="1"/>
    <cellStyle name="Followed Hyperlink" xfId="2044" builtinId="9" hidden="1"/>
    <cellStyle name="Followed Hyperlink" xfId="2046" builtinId="9" hidden="1"/>
    <cellStyle name="Followed Hyperlink" xfId="2048" builtinId="9" hidden="1"/>
    <cellStyle name="Followed Hyperlink" xfId="2050" builtinId="9" hidden="1"/>
    <cellStyle name="Followed Hyperlink" xfId="2052" builtinId="9" hidden="1"/>
    <cellStyle name="Followed Hyperlink" xfId="2054" builtinId="9" hidden="1"/>
    <cellStyle name="Followed Hyperlink" xfId="2056" builtinId="9" hidden="1"/>
    <cellStyle name="Followed Hyperlink" xfId="2058" builtinId="9" hidden="1"/>
    <cellStyle name="Followed Hyperlink" xfId="2060" builtinId="9" hidden="1"/>
    <cellStyle name="Followed Hyperlink" xfId="2069" builtinId="9" hidden="1"/>
    <cellStyle name="Followed Hyperlink" xfId="2071" builtinId="9" hidden="1"/>
    <cellStyle name="Followed Hyperlink" xfId="2073" builtinId="9" hidden="1"/>
    <cellStyle name="Followed Hyperlink" xfId="2075" builtinId="9" hidden="1"/>
    <cellStyle name="Followed Hyperlink" xfId="2077" builtinId="9" hidden="1"/>
    <cellStyle name="Followed Hyperlink" xfId="2079" builtinId="9" hidden="1"/>
    <cellStyle name="Followed Hyperlink" xfId="2081" builtinId="9" hidden="1"/>
    <cellStyle name="Followed Hyperlink" xfId="2083" builtinId="9" hidden="1"/>
    <cellStyle name="Followed Hyperlink" xfId="2085" builtinId="9" hidden="1"/>
    <cellStyle name="Followed Hyperlink" xfId="2087" builtinId="9" hidden="1"/>
    <cellStyle name="Followed Hyperlink" xfId="2089" builtinId="9" hidden="1"/>
    <cellStyle name="Followed Hyperlink" xfId="2091" builtinId="9" hidden="1"/>
    <cellStyle name="Followed Hyperlink" xfId="2093" builtinId="9" hidden="1"/>
    <cellStyle name="Followed Hyperlink" xfId="2095" builtinId="9" hidden="1"/>
    <cellStyle name="Followed Hyperlink" xfId="2097" builtinId="9" hidden="1"/>
    <cellStyle name="Followed Hyperlink" xfId="2099" builtinId="9" hidden="1"/>
    <cellStyle name="Followed Hyperlink" xfId="2101" builtinId="9" hidden="1"/>
    <cellStyle name="Followed Hyperlink" xfId="2103" builtinId="9" hidden="1"/>
    <cellStyle name="Followed Hyperlink" xfId="2105" builtinId="9" hidden="1"/>
    <cellStyle name="Followed Hyperlink" xfId="2107" builtinId="9" hidden="1"/>
    <cellStyle name="Followed Hyperlink" xfId="2109" builtinId="9" hidden="1"/>
    <cellStyle name="Followed Hyperlink" xfId="2111" builtinId="9" hidden="1"/>
    <cellStyle name="Followed Hyperlink" xfId="2113" builtinId="9" hidden="1"/>
    <cellStyle name="Followed Hyperlink" xfId="2115" builtinId="9" hidden="1"/>
    <cellStyle name="Followed Hyperlink" xfId="2117" builtinId="9" hidden="1"/>
    <cellStyle name="Followed Hyperlink" xfId="2119" builtinId="9" hidden="1"/>
    <cellStyle name="Followed Hyperlink" xfId="2121" builtinId="9" hidden="1"/>
    <cellStyle name="Followed Hyperlink" xfId="2123" builtinId="9" hidden="1"/>
    <cellStyle name="Followed Hyperlink" xfId="2125" builtinId="9" hidden="1"/>
    <cellStyle name="Followed Hyperlink" xfId="2127" builtinId="9" hidden="1"/>
    <cellStyle name="Followed Hyperlink" xfId="2129" builtinId="9" hidden="1"/>
    <cellStyle name="Followed Hyperlink" xfId="2131" builtinId="9" hidden="1"/>
    <cellStyle name="Followed Hyperlink" xfId="2133" builtinId="9" hidden="1"/>
    <cellStyle name="Followed Hyperlink" xfId="2139" builtinId="9" hidden="1"/>
    <cellStyle name="Followed Hyperlink" xfId="2141" builtinId="9" hidden="1"/>
    <cellStyle name="Followed Hyperlink" xfId="2143" builtinId="9" hidden="1"/>
    <cellStyle name="Followed Hyperlink" xfId="2147" builtinId="9" hidden="1"/>
    <cellStyle name="Good" xfId="2145"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30"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hidden="1"/>
    <cellStyle name="Hyperlink" xfId="1105" builtinId="8" hidden="1"/>
    <cellStyle name="Hyperlink" xfId="1107" builtinId="8" hidden="1"/>
    <cellStyle name="Hyperlink" xfId="1109" builtinId="8" hidden="1"/>
    <cellStyle name="Hyperlink" xfId="1111" builtinId="8" hidden="1"/>
    <cellStyle name="Hyperlink" xfId="1113" builtinId="8" hidden="1"/>
    <cellStyle name="Hyperlink" xfId="1115" builtinId="8" hidden="1"/>
    <cellStyle name="Hyperlink" xfId="1117" builtinId="8" hidden="1"/>
    <cellStyle name="Hyperlink" xfId="1119" builtinId="8" hidden="1"/>
    <cellStyle name="Hyperlink" xfId="1121" builtinId="8" hidden="1"/>
    <cellStyle name="Hyperlink" xfId="1123" builtinId="8" hidden="1"/>
    <cellStyle name="Hyperlink" xfId="1125" builtinId="8" hidden="1"/>
    <cellStyle name="Hyperlink" xfId="1127" builtinId="8" hidden="1"/>
    <cellStyle name="Hyperlink" xfId="1129" builtinId="8" hidden="1"/>
    <cellStyle name="Hyperlink" xfId="1131" builtinId="8" hidden="1"/>
    <cellStyle name="Hyperlink" xfId="1133" builtinId="8" hidden="1"/>
    <cellStyle name="Hyperlink" xfId="1135" builtinId="8" hidden="1"/>
    <cellStyle name="Hyperlink" xfId="1137" builtinId="8" hidden="1"/>
    <cellStyle name="Hyperlink" xfId="1139" builtinId="8" hidden="1"/>
    <cellStyle name="Hyperlink" xfId="1141" builtinId="8" hidden="1"/>
    <cellStyle name="Hyperlink" xfId="1143" builtinId="8" hidden="1"/>
    <cellStyle name="Hyperlink" xfId="1145" builtinId="8" hidden="1"/>
    <cellStyle name="Hyperlink" xfId="1147" builtinId="8" hidden="1"/>
    <cellStyle name="Hyperlink" xfId="1149" builtinId="8" hidden="1"/>
    <cellStyle name="Hyperlink" xfId="1151" builtinId="8" hidden="1"/>
    <cellStyle name="Hyperlink" xfId="1153" builtinId="8" hidden="1"/>
    <cellStyle name="Hyperlink" xfId="1155" builtinId="8" hidden="1"/>
    <cellStyle name="Hyperlink" xfId="1157" builtinId="8" hidden="1"/>
    <cellStyle name="Hyperlink" xfId="1159" builtinId="8" hidden="1"/>
    <cellStyle name="Hyperlink" xfId="1161" builtinId="8" hidden="1"/>
    <cellStyle name="Hyperlink" xfId="1163" builtinId="8" hidden="1"/>
    <cellStyle name="Hyperlink" xfId="1165" builtinId="8" hidden="1"/>
    <cellStyle name="Hyperlink" xfId="1167" builtinId="8" hidden="1"/>
    <cellStyle name="Hyperlink" xfId="1169" builtinId="8" hidden="1"/>
    <cellStyle name="Hyperlink" xfId="1171" builtinId="8" hidden="1"/>
    <cellStyle name="Hyperlink" xfId="1173" builtinId="8" hidden="1"/>
    <cellStyle name="Hyperlink" xfId="1175" builtinId="8" hidden="1"/>
    <cellStyle name="Hyperlink" xfId="1177" builtinId="8" hidden="1"/>
    <cellStyle name="Hyperlink" xfId="1179" builtinId="8" hidden="1"/>
    <cellStyle name="Hyperlink" xfId="1181" builtinId="8" hidden="1"/>
    <cellStyle name="Hyperlink" xfId="1183" builtinId="8" hidden="1"/>
    <cellStyle name="Hyperlink" xfId="1185" builtinId="8" hidden="1"/>
    <cellStyle name="Hyperlink" xfId="1187" builtinId="8" hidden="1"/>
    <cellStyle name="Hyperlink" xfId="1189" builtinId="8" hidden="1"/>
    <cellStyle name="Hyperlink" xfId="1191" builtinId="8" hidden="1"/>
    <cellStyle name="Hyperlink" xfId="1193" builtinId="8" hidden="1"/>
    <cellStyle name="Hyperlink" xfId="1195" builtinId="8" hidden="1"/>
    <cellStyle name="Hyperlink" xfId="1197" builtinId="8" hidden="1"/>
    <cellStyle name="Hyperlink" xfId="1199" builtinId="8" hidden="1"/>
    <cellStyle name="Hyperlink" xfId="1201" builtinId="8" hidden="1"/>
    <cellStyle name="Hyperlink" xfId="1203" builtinId="8" hidden="1"/>
    <cellStyle name="Hyperlink" xfId="1205" builtinId="8" hidden="1"/>
    <cellStyle name="Hyperlink" xfId="1207" builtinId="8" hidden="1"/>
    <cellStyle name="Hyperlink" xfId="1209" builtinId="8" hidden="1"/>
    <cellStyle name="Hyperlink" xfId="1211" builtinId="8" hidden="1"/>
    <cellStyle name="Hyperlink" xfId="1213" builtinId="8" hidden="1"/>
    <cellStyle name="Hyperlink" xfId="1215" builtinId="8" hidden="1"/>
    <cellStyle name="Hyperlink" xfId="1217" builtinId="8" hidden="1"/>
    <cellStyle name="Hyperlink" xfId="1219" builtinId="8" hidden="1"/>
    <cellStyle name="Hyperlink" xfId="1221" builtinId="8" hidden="1"/>
    <cellStyle name="Hyperlink" xfId="1223" builtinId="8" hidden="1"/>
    <cellStyle name="Hyperlink" xfId="1225" builtinId="8" hidden="1"/>
    <cellStyle name="Hyperlink" xfId="1227" builtinId="8" hidden="1"/>
    <cellStyle name="Hyperlink" xfId="1229" builtinId="8" hidden="1"/>
    <cellStyle name="Hyperlink" xfId="1231" builtinId="8" hidden="1"/>
    <cellStyle name="Hyperlink" xfId="1233" builtinId="8" hidden="1"/>
    <cellStyle name="Hyperlink" xfId="1235" builtinId="8" hidden="1"/>
    <cellStyle name="Hyperlink" xfId="1237" builtinId="8" hidden="1"/>
    <cellStyle name="Hyperlink" xfId="1239" builtinId="8" hidden="1"/>
    <cellStyle name="Hyperlink" xfId="1241" builtinId="8" hidden="1"/>
    <cellStyle name="Hyperlink" xfId="1243" builtinId="8" hidden="1"/>
    <cellStyle name="Hyperlink" xfId="1245" builtinId="8" hidden="1"/>
    <cellStyle name="Hyperlink" xfId="1247" builtinId="8" hidden="1"/>
    <cellStyle name="Hyperlink" xfId="1249" builtinId="8" hidden="1"/>
    <cellStyle name="Hyperlink" xfId="1251" builtinId="8" hidden="1"/>
    <cellStyle name="Hyperlink" xfId="1253" builtinId="8" hidden="1"/>
    <cellStyle name="Hyperlink" xfId="1255" builtinId="8" hidden="1"/>
    <cellStyle name="Hyperlink" xfId="1257" builtinId="8" hidden="1"/>
    <cellStyle name="Hyperlink" xfId="1259" builtinId="8" hidden="1"/>
    <cellStyle name="Hyperlink" xfId="1261" builtinId="8" hidden="1"/>
    <cellStyle name="Hyperlink" xfId="1263" builtinId="8" hidden="1"/>
    <cellStyle name="Hyperlink" xfId="1265" builtinId="8" hidden="1"/>
    <cellStyle name="Hyperlink" xfId="1267" builtinId="8" hidden="1"/>
    <cellStyle name="Hyperlink" xfId="1269" builtinId="8" hidden="1"/>
    <cellStyle name="Hyperlink" xfId="1271" builtinId="8" hidden="1"/>
    <cellStyle name="Hyperlink" xfId="1273" builtinId="8" hidden="1"/>
    <cellStyle name="Hyperlink" xfId="1275" builtinId="8" hidden="1"/>
    <cellStyle name="Hyperlink" xfId="1277" builtinId="8" hidden="1"/>
    <cellStyle name="Hyperlink" xfId="1279" builtinId="8" hidden="1"/>
    <cellStyle name="Hyperlink" xfId="1281" builtinId="8" hidden="1"/>
    <cellStyle name="Hyperlink" xfId="1283" builtinId="8" hidden="1"/>
    <cellStyle name="Hyperlink" xfId="1285" builtinId="8" hidden="1"/>
    <cellStyle name="Hyperlink" xfId="1287" builtinId="8" hidden="1"/>
    <cellStyle name="Hyperlink" xfId="1289" builtinId="8" hidden="1"/>
    <cellStyle name="Hyperlink" xfId="1291" builtinId="8" hidden="1"/>
    <cellStyle name="Hyperlink" xfId="1293" builtinId="8" hidden="1"/>
    <cellStyle name="Hyperlink" xfId="1295" builtinId="8" hidden="1"/>
    <cellStyle name="Hyperlink" xfId="1297" builtinId="8" hidden="1"/>
    <cellStyle name="Hyperlink" xfId="1299" builtinId="8" hidden="1"/>
    <cellStyle name="Hyperlink" xfId="1301" builtinId="8" hidden="1"/>
    <cellStyle name="Hyperlink" xfId="1303" builtinId="8" hidden="1"/>
    <cellStyle name="Hyperlink" xfId="1305" builtinId="8" hidden="1"/>
    <cellStyle name="Hyperlink" xfId="1307" builtinId="8" hidden="1"/>
    <cellStyle name="Hyperlink" xfId="1309" builtinId="8" hidden="1"/>
    <cellStyle name="Hyperlink" xfId="1311" builtinId="8" hidden="1"/>
    <cellStyle name="Hyperlink" xfId="1313" builtinId="8" hidden="1"/>
    <cellStyle name="Hyperlink" xfId="1315" builtinId="8" hidden="1"/>
    <cellStyle name="Hyperlink" xfId="1317" builtinId="8" hidden="1"/>
    <cellStyle name="Hyperlink" xfId="1319" builtinId="8" hidden="1"/>
    <cellStyle name="Hyperlink" xfId="1321" builtinId="8" hidden="1"/>
    <cellStyle name="Hyperlink" xfId="1323" builtinId="8" hidden="1"/>
    <cellStyle name="Hyperlink" xfId="1325" builtinId="8" hidden="1"/>
    <cellStyle name="Hyperlink" xfId="1327" builtinId="8" hidden="1"/>
    <cellStyle name="Hyperlink" xfId="1329" builtinId="8" hidden="1"/>
    <cellStyle name="Hyperlink" xfId="1331" builtinId="8" hidden="1"/>
    <cellStyle name="Hyperlink" xfId="1333" builtinId="8" hidden="1"/>
    <cellStyle name="Hyperlink" xfId="1335" builtinId="8" hidden="1"/>
    <cellStyle name="Hyperlink" xfId="1337" builtinId="8" hidden="1"/>
    <cellStyle name="Hyperlink" xfId="1339" builtinId="8" hidden="1"/>
    <cellStyle name="Hyperlink" xfId="1341" builtinId="8" hidden="1"/>
    <cellStyle name="Hyperlink" xfId="1343" builtinId="8" hidden="1"/>
    <cellStyle name="Hyperlink" xfId="1345" builtinId="8" hidden="1"/>
    <cellStyle name="Hyperlink" xfId="1347" builtinId="8" hidden="1"/>
    <cellStyle name="Hyperlink" xfId="1349" builtinId="8" hidden="1"/>
    <cellStyle name="Hyperlink" xfId="1351" builtinId="8" hidden="1"/>
    <cellStyle name="Hyperlink" xfId="1353" builtinId="8" hidden="1"/>
    <cellStyle name="Hyperlink" xfId="1355" builtinId="8" hidden="1"/>
    <cellStyle name="Hyperlink" xfId="1357" builtinId="8" hidden="1"/>
    <cellStyle name="Hyperlink" xfId="1359" builtinId="8" hidden="1"/>
    <cellStyle name="Hyperlink" xfId="1361" builtinId="8" hidden="1"/>
    <cellStyle name="Hyperlink" xfId="1363" builtinId="8" hidden="1"/>
    <cellStyle name="Hyperlink" xfId="1365" builtinId="8" hidden="1"/>
    <cellStyle name="Hyperlink" xfId="1367" builtinId="8" hidden="1"/>
    <cellStyle name="Hyperlink" xfId="1369" builtinId="8" hidden="1"/>
    <cellStyle name="Hyperlink" xfId="1371" builtinId="8" hidden="1"/>
    <cellStyle name="Hyperlink" xfId="1373" builtinId="8" hidden="1"/>
    <cellStyle name="Hyperlink" xfId="1375" builtinId="8" hidden="1"/>
    <cellStyle name="Hyperlink" xfId="1377" builtinId="8" hidden="1"/>
    <cellStyle name="Hyperlink" xfId="1379" builtinId="8" hidden="1"/>
    <cellStyle name="Hyperlink" xfId="1381" builtinId="8" hidden="1"/>
    <cellStyle name="Hyperlink" xfId="1383" builtinId="8" hidden="1"/>
    <cellStyle name="Hyperlink" xfId="1385" builtinId="8" hidden="1"/>
    <cellStyle name="Hyperlink" xfId="1387" builtinId="8" hidden="1"/>
    <cellStyle name="Hyperlink" xfId="1389" builtinId="8" hidden="1"/>
    <cellStyle name="Hyperlink" xfId="1391" builtinId="8" hidden="1"/>
    <cellStyle name="Hyperlink" xfId="1393" builtinId="8" hidden="1"/>
    <cellStyle name="Hyperlink" xfId="1395" builtinId="8" hidden="1"/>
    <cellStyle name="Hyperlink" xfId="1397" builtinId="8" hidden="1"/>
    <cellStyle name="Hyperlink" xfId="1399" builtinId="8" hidden="1"/>
    <cellStyle name="Hyperlink" xfId="1401" builtinId="8" hidden="1"/>
    <cellStyle name="Hyperlink" xfId="1403" builtinId="8" hidden="1"/>
    <cellStyle name="Hyperlink" xfId="1405" builtinId="8" hidden="1"/>
    <cellStyle name="Hyperlink" xfId="1407" builtinId="8" hidden="1"/>
    <cellStyle name="Hyperlink" xfId="1409" builtinId="8" hidden="1"/>
    <cellStyle name="Hyperlink" xfId="1411" builtinId="8" hidden="1"/>
    <cellStyle name="Hyperlink" xfId="1413" builtinId="8" hidden="1"/>
    <cellStyle name="Hyperlink" xfId="1415" builtinId="8" hidden="1"/>
    <cellStyle name="Hyperlink" xfId="1417" builtinId="8" hidden="1"/>
    <cellStyle name="Hyperlink" xfId="1419" builtinId="8" hidden="1"/>
    <cellStyle name="Hyperlink" xfId="1421" builtinId="8" hidden="1"/>
    <cellStyle name="Hyperlink" xfId="1423" builtinId="8" hidden="1"/>
    <cellStyle name="Hyperlink" xfId="1425" builtinId="8" hidden="1"/>
    <cellStyle name="Hyperlink" xfId="1427" builtinId="8" hidden="1"/>
    <cellStyle name="Hyperlink" xfId="1429" builtinId="8" hidden="1"/>
    <cellStyle name="Hyperlink" xfId="1431" builtinId="8" hidden="1"/>
    <cellStyle name="Hyperlink" xfId="1433" builtinId="8" hidden="1"/>
    <cellStyle name="Hyperlink" xfId="1435" builtinId="8" hidden="1"/>
    <cellStyle name="Hyperlink" xfId="1437" builtinId="8" hidden="1"/>
    <cellStyle name="Hyperlink" xfId="1439" builtinId="8" hidden="1"/>
    <cellStyle name="Hyperlink" xfId="1441" builtinId="8" hidden="1"/>
    <cellStyle name="Hyperlink" xfId="1443" builtinId="8" hidden="1"/>
    <cellStyle name="Hyperlink" xfId="1445" builtinId="8" hidden="1"/>
    <cellStyle name="Hyperlink" xfId="1447" builtinId="8" hidden="1"/>
    <cellStyle name="Hyperlink" xfId="1449" builtinId="8" hidden="1"/>
    <cellStyle name="Hyperlink" xfId="1451" builtinId="8" hidden="1"/>
    <cellStyle name="Hyperlink" xfId="1453" builtinId="8" hidden="1"/>
    <cellStyle name="Hyperlink" xfId="1455" builtinId="8" hidden="1"/>
    <cellStyle name="Hyperlink" xfId="1457" builtinId="8" hidden="1"/>
    <cellStyle name="Hyperlink" xfId="1459" builtinId="8" hidden="1"/>
    <cellStyle name="Hyperlink" xfId="1461" builtinId="8" hidden="1"/>
    <cellStyle name="Hyperlink" xfId="1463" builtinId="8" hidden="1"/>
    <cellStyle name="Hyperlink" xfId="1465" builtinId="8" hidden="1"/>
    <cellStyle name="Hyperlink" xfId="1467" builtinId="8" hidden="1"/>
    <cellStyle name="Hyperlink" xfId="1469" builtinId="8" hidden="1"/>
    <cellStyle name="Hyperlink" xfId="1471" builtinId="8" hidden="1"/>
    <cellStyle name="Hyperlink" xfId="1473" builtinId="8" hidden="1"/>
    <cellStyle name="Hyperlink" xfId="1475" builtinId="8" hidden="1"/>
    <cellStyle name="Hyperlink" xfId="1477" builtinId="8" hidden="1"/>
    <cellStyle name="Hyperlink" xfId="1479" builtinId="8" hidden="1"/>
    <cellStyle name="Hyperlink" xfId="1481" builtinId="8" hidden="1"/>
    <cellStyle name="Hyperlink" xfId="1483" builtinId="8" hidden="1"/>
    <cellStyle name="Hyperlink" xfId="1485" builtinId="8" hidden="1"/>
    <cellStyle name="Hyperlink" xfId="1487" builtinId="8" hidden="1"/>
    <cellStyle name="Hyperlink" xfId="1489" builtinId="8" hidden="1"/>
    <cellStyle name="Hyperlink" xfId="1491" builtinId="8" hidden="1"/>
    <cellStyle name="Hyperlink" xfId="1493" builtinId="8" hidden="1"/>
    <cellStyle name="Hyperlink" xfId="1495" builtinId="8" hidden="1"/>
    <cellStyle name="Hyperlink" xfId="1497" builtinId="8" hidden="1"/>
    <cellStyle name="Hyperlink" xfId="1499" builtinId="8" hidden="1"/>
    <cellStyle name="Hyperlink" xfId="1501" builtinId="8" hidden="1"/>
    <cellStyle name="Hyperlink" xfId="1503" builtinId="8" hidden="1"/>
    <cellStyle name="Hyperlink" xfId="1505" builtinId="8" hidden="1"/>
    <cellStyle name="Hyperlink" xfId="1507" builtinId="8" hidden="1"/>
    <cellStyle name="Hyperlink" xfId="1509" builtinId="8" hidden="1"/>
    <cellStyle name="Hyperlink" xfId="1511" builtinId="8" hidden="1"/>
    <cellStyle name="Hyperlink" xfId="1513" builtinId="8" hidden="1"/>
    <cellStyle name="Hyperlink" xfId="1515" builtinId="8" hidden="1"/>
    <cellStyle name="Hyperlink" xfId="1517" builtinId="8" hidden="1"/>
    <cellStyle name="Hyperlink" xfId="1519" builtinId="8" hidden="1"/>
    <cellStyle name="Hyperlink" xfId="1521" builtinId="8" hidden="1"/>
    <cellStyle name="Hyperlink" xfId="1523" builtinId="8" hidden="1"/>
    <cellStyle name="Hyperlink" xfId="1525" builtinId="8" hidden="1"/>
    <cellStyle name="Hyperlink" xfId="1527" builtinId="8" hidden="1"/>
    <cellStyle name="Hyperlink" xfId="1529" builtinId="8" hidden="1"/>
    <cellStyle name="Hyperlink" xfId="1531" builtinId="8" hidden="1"/>
    <cellStyle name="Hyperlink" xfId="1533" builtinId="8" hidden="1"/>
    <cellStyle name="Hyperlink" xfId="1535" builtinId="8" hidden="1"/>
    <cellStyle name="Hyperlink" xfId="1537" builtinId="8" hidden="1"/>
    <cellStyle name="Hyperlink" xfId="1539" builtinId="8" hidden="1"/>
    <cellStyle name="Hyperlink" xfId="1541" builtinId="8" hidden="1"/>
    <cellStyle name="Hyperlink" xfId="1543" builtinId="8" hidden="1"/>
    <cellStyle name="Hyperlink" xfId="1545" builtinId="8" hidden="1"/>
    <cellStyle name="Hyperlink" xfId="1547" builtinId="8" hidden="1"/>
    <cellStyle name="Hyperlink" xfId="1549" builtinId="8" hidden="1"/>
    <cellStyle name="Hyperlink" xfId="1551" builtinId="8" hidden="1"/>
    <cellStyle name="Hyperlink" xfId="1553" builtinId="8" hidden="1"/>
    <cellStyle name="Hyperlink" xfId="1555" builtinId="8" hidden="1"/>
    <cellStyle name="Hyperlink" xfId="1557" builtinId="8" hidden="1"/>
    <cellStyle name="Hyperlink" xfId="1559" builtinId="8" hidden="1"/>
    <cellStyle name="Hyperlink" xfId="1561" builtinId="8" hidden="1"/>
    <cellStyle name="Hyperlink" xfId="1563" builtinId="8" hidden="1"/>
    <cellStyle name="Hyperlink" xfId="1565" builtinId="8" hidden="1"/>
    <cellStyle name="Hyperlink" xfId="1567" builtinId="8" hidden="1"/>
    <cellStyle name="Hyperlink" xfId="1569" builtinId="8" hidden="1"/>
    <cellStyle name="Hyperlink" xfId="1571" builtinId="8" hidden="1"/>
    <cellStyle name="Hyperlink" xfId="1573" builtinId="8" hidden="1"/>
    <cellStyle name="Hyperlink" xfId="1575" builtinId="8" hidden="1"/>
    <cellStyle name="Hyperlink" xfId="1577" builtinId="8" hidden="1"/>
    <cellStyle name="Hyperlink" xfId="1579" builtinId="8" hidden="1"/>
    <cellStyle name="Hyperlink" xfId="1581" builtinId="8" hidden="1"/>
    <cellStyle name="Hyperlink" xfId="1583" builtinId="8" hidden="1"/>
    <cellStyle name="Hyperlink" xfId="1585" builtinId="8" hidden="1"/>
    <cellStyle name="Hyperlink" xfId="1587" builtinId="8" hidden="1"/>
    <cellStyle name="Hyperlink" xfId="1589" builtinId="8" hidden="1"/>
    <cellStyle name="Hyperlink" xfId="1591" builtinId="8" hidden="1"/>
    <cellStyle name="Hyperlink" xfId="1593" builtinId="8" hidden="1"/>
    <cellStyle name="Hyperlink" xfId="1595" builtinId="8" hidden="1"/>
    <cellStyle name="Hyperlink" xfId="1597" builtinId="8" hidden="1"/>
    <cellStyle name="Hyperlink" xfId="1599" builtinId="8" hidden="1"/>
    <cellStyle name="Hyperlink" xfId="1601" builtinId="8" hidden="1"/>
    <cellStyle name="Hyperlink" xfId="1603" builtinId="8" hidden="1"/>
    <cellStyle name="Hyperlink" xfId="1605" builtinId="8" hidden="1"/>
    <cellStyle name="Hyperlink" xfId="1607" builtinId="8" hidden="1"/>
    <cellStyle name="Hyperlink" xfId="1609" builtinId="8" hidden="1"/>
    <cellStyle name="Hyperlink" xfId="1611" builtinId="8" hidden="1"/>
    <cellStyle name="Hyperlink" xfId="1613" builtinId="8" hidden="1"/>
    <cellStyle name="Hyperlink" xfId="1615" builtinId="8" hidden="1"/>
    <cellStyle name="Hyperlink" xfId="1617" builtinId="8" hidden="1"/>
    <cellStyle name="Hyperlink" xfId="1619" builtinId="8" hidden="1"/>
    <cellStyle name="Hyperlink" xfId="1621" builtinId="8" hidden="1"/>
    <cellStyle name="Hyperlink" xfId="1623" builtinId="8" hidden="1"/>
    <cellStyle name="Hyperlink" xfId="1625" builtinId="8" hidden="1"/>
    <cellStyle name="Hyperlink" xfId="1627" builtinId="8" hidden="1"/>
    <cellStyle name="Hyperlink" xfId="1629" builtinId="8" hidden="1"/>
    <cellStyle name="Hyperlink" xfId="1631" builtinId="8" hidden="1"/>
    <cellStyle name="Hyperlink" xfId="1633" builtinId="8" hidden="1"/>
    <cellStyle name="Hyperlink" xfId="1635" builtinId="8" hidden="1"/>
    <cellStyle name="Hyperlink" xfId="1637" builtinId="8" hidden="1"/>
    <cellStyle name="Hyperlink" xfId="1639" builtinId="8" hidden="1"/>
    <cellStyle name="Hyperlink" xfId="1641" builtinId="8" hidden="1"/>
    <cellStyle name="Hyperlink" xfId="1643" builtinId="8" hidden="1"/>
    <cellStyle name="Hyperlink" xfId="1645" builtinId="8" hidden="1"/>
    <cellStyle name="Hyperlink" xfId="1647" builtinId="8" hidden="1"/>
    <cellStyle name="Hyperlink" xfId="1649" builtinId="8" hidden="1"/>
    <cellStyle name="Hyperlink" xfId="1651" builtinId="8" hidden="1"/>
    <cellStyle name="Hyperlink" xfId="1653" builtinId="8" hidden="1"/>
    <cellStyle name="Hyperlink" xfId="1655" builtinId="8" hidden="1"/>
    <cellStyle name="Hyperlink" xfId="1657" builtinId="8" hidden="1"/>
    <cellStyle name="Hyperlink" xfId="1659" builtinId="8" hidden="1"/>
    <cellStyle name="Hyperlink" xfId="1661" builtinId="8" hidden="1"/>
    <cellStyle name="Hyperlink" xfId="1663" builtinId="8" hidden="1"/>
    <cellStyle name="Hyperlink" xfId="1665" builtinId="8" hidden="1"/>
    <cellStyle name="Hyperlink" xfId="1667" builtinId="8" hidden="1"/>
    <cellStyle name="Hyperlink" xfId="1669" builtinId="8" hidden="1"/>
    <cellStyle name="Hyperlink" xfId="1671" builtinId="8" hidden="1"/>
    <cellStyle name="Hyperlink" xfId="1673" builtinId="8" hidden="1"/>
    <cellStyle name="Hyperlink" xfId="1675" builtinId="8" hidden="1"/>
    <cellStyle name="Hyperlink" xfId="1677" builtinId="8" hidden="1"/>
    <cellStyle name="Hyperlink" xfId="1679" builtinId="8" hidden="1"/>
    <cellStyle name="Hyperlink" xfId="1681" builtinId="8" hidden="1"/>
    <cellStyle name="Hyperlink" xfId="1683" builtinId="8" hidden="1"/>
    <cellStyle name="Hyperlink" xfId="1685" builtinId="8" hidden="1"/>
    <cellStyle name="Hyperlink" xfId="1687" builtinId="8" hidden="1"/>
    <cellStyle name="Hyperlink" xfId="1689" builtinId="8" hidden="1"/>
    <cellStyle name="Hyperlink" xfId="1691" builtinId="8" hidden="1"/>
    <cellStyle name="Hyperlink" xfId="1693" builtinId="8" hidden="1"/>
    <cellStyle name="Hyperlink" xfId="1695" builtinId="8" hidden="1"/>
    <cellStyle name="Hyperlink" xfId="1697" builtinId="8" hidden="1"/>
    <cellStyle name="Hyperlink" xfId="1699" builtinId="8" hidden="1"/>
    <cellStyle name="Hyperlink" xfId="1701" builtinId="8" hidden="1"/>
    <cellStyle name="Hyperlink" xfId="1703" builtinId="8" hidden="1"/>
    <cellStyle name="Hyperlink" xfId="1705" builtinId="8" hidden="1"/>
    <cellStyle name="Hyperlink" xfId="1707" builtinId="8" hidden="1"/>
    <cellStyle name="Hyperlink" xfId="1709" builtinId="8" hidden="1"/>
    <cellStyle name="Hyperlink" xfId="1711" builtinId="8" hidden="1"/>
    <cellStyle name="Hyperlink" xfId="1713" builtinId="8" hidden="1"/>
    <cellStyle name="Hyperlink" xfId="1715" builtinId="8" hidden="1"/>
    <cellStyle name="Hyperlink" xfId="1717" builtinId="8" hidden="1"/>
    <cellStyle name="Hyperlink" xfId="1719" builtinId="8" hidden="1"/>
    <cellStyle name="Hyperlink" xfId="1721" builtinId="8" hidden="1"/>
    <cellStyle name="Hyperlink" xfId="1723" builtinId="8" hidden="1"/>
    <cellStyle name="Hyperlink" xfId="1725" builtinId="8" hidden="1"/>
    <cellStyle name="Hyperlink" xfId="1727" builtinId="8" hidden="1"/>
    <cellStyle name="Hyperlink" xfId="1729" builtinId="8" hidden="1"/>
    <cellStyle name="Hyperlink" xfId="1731" builtinId="8" hidden="1"/>
    <cellStyle name="Hyperlink" xfId="1733" builtinId="8" hidden="1"/>
    <cellStyle name="Hyperlink" xfId="1735" builtinId="8" hidden="1"/>
    <cellStyle name="Hyperlink" xfId="1737" builtinId="8" hidden="1"/>
    <cellStyle name="Hyperlink" xfId="1739" builtinId="8" hidden="1"/>
    <cellStyle name="Hyperlink" xfId="1741" builtinId="8" hidden="1"/>
    <cellStyle name="Hyperlink" xfId="1743" builtinId="8" hidden="1"/>
    <cellStyle name="Hyperlink" xfId="1745" builtinId="8" hidden="1"/>
    <cellStyle name="Hyperlink" xfId="1747" builtinId="8" hidden="1"/>
    <cellStyle name="Hyperlink" xfId="1749" builtinId="8" hidden="1"/>
    <cellStyle name="Hyperlink" xfId="1751" builtinId="8" hidden="1"/>
    <cellStyle name="Hyperlink" xfId="1753" builtinId="8" hidden="1"/>
    <cellStyle name="Hyperlink" xfId="1755" builtinId="8" hidden="1"/>
    <cellStyle name="Hyperlink" xfId="1757" builtinId="8" hidden="1"/>
    <cellStyle name="Hyperlink" xfId="1759" builtinId="8" hidden="1"/>
    <cellStyle name="Hyperlink" xfId="1761" builtinId="8" hidden="1"/>
    <cellStyle name="Hyperlink" xfId="1763" builtinId="8" hidden="1"/>
    <cellStyle name="Hyperlink" xfId="1765" builtinId="8" hidden="1"/>
    <cellStyle name="Hyperlink" xfId="1767" builtinId="8" hidden="1"/>
    <cellStyle name="Hyperlink" xfId="1769" builtinId="8" hidden="1"/>
    <cellStyle name="Hyperlink" xfId="1771" builtinId="8" hidden="1"/>
    <cellStyle name="Hyperlink" xfId="1773" builtinId="8" hidden="1"/>
    <cellStyle name="Hyperlink" xfId="1775" builtinId="8" hidden="1"/>
    <cellStyle name="Hyperlink" xfId="1777" builtinId="8" hidden="1"/>
    <cellStyle name="Hyperlink" xfId="1779" builtinId="8" hidden="1"/>
    <cellStyle name="Hyperlink" xfId="1781" builtinId="8" hidden="1"/>
    <cellStyle name="Hyperlink" xfId="1783" builtinId="8" hidden="1"/>
    <cellStyle name="Hyperlink" xfId="1785" builtinId="8" hidden="1"/>
    <cellStyle name="Hyperlink" xfId="1787" builtinId="8" hidden="1"/>
    <cellStyle name="Hyperlink" xfId="1789" builtinId="8" hidden="1"/>
    <cellStyle name="Hyperlink" xfId="1791" builtinId="8" hidden="1"/>
    <cellStyle name="Hyperlink" xfId="1793" builtinId="8" hidden="1"/>
    <cellStyle name="Hyperlink" xfId="1795" builtinId="8" hidden="1"/>
    <cellStyle name="Hyperlink" xfId="1797" builtinId="8" hidden="1"/>
    <cellStyle name="Hyperlink" xfId="1799" builtinId="8" hidden="1"/>
    <cellStyle name="Hyperlink" xfId="1801" builtinId="8" hidden="1"/>
    <cellStyle name="Hyperlink" xfId="1803" builtinId="8" hidden="1"/>
    <cellStyle name="Hyperlink" xfId="1805" builtinId="8" hidden="1"/>
    <cellStyle name="Hyperlink" xfId="1807" builtinId="8" hidden="1"/>
    <cellStyle name="Hyperlink" xfId="1809" builtinId="8" hidden="1"/>
    <cellStyle name="Hyperlink" xfId="1811" builtinId="8" hidden="1"/>
    <cellStyle name="Hyperlink" xfId="1813" builtinId="8" hidden="1"/>
    <cellStyle name="Hyperlink" xfId="1815" builtinId="8" hidden="1"/>
    <cellStyle name="Hyperlink" xfId="1817" builtinId="8" hidden="1"/>
    <cellStyle name="Hyperlink" xfId="1819" builtinId="8" hidden="1"/>
    <cellStyle name="Hyperlink" xfId="1821" builtinId="8" hidden="1"/>
    <cellStyle name="Hyperlink" xfId="1823" builtinId="8" hidden="1"/>
    <cellStyle name="Hyperlink" xfId="1825" builtinId="8" hidden="1"/>
    <cellStyle name="Hyperlink" xfId="1827" builtinId="8" hidden="1"/>
    <cellStyle name="Hyperlink" xfId="1829" builtinId="8" hidden="1"/>
    <cellStyle name="Hyperlink" xfId="1831" builtinId="8" hidden="1"/>
    <cellStyle name="Hyperlink" xfId="1833" builtinId="8" hidden="1"/>
    <cellStyle name="Hyperlink" xfId="1835" builtinId="8" hidden="1"/>
    <cellStyle name="Hyperlink" xfId="1837" builtinId="8" hidden="1"/>
    <cellStyle name="Hyperlink" xfId="1839" builtinId="8" hidden="1"/>
    <cellStyle name="Hyperlink" xfId="1841" builtinId="8" hidden="1"/>
    <cellStyle name="Hyperlink" xfId="1843" builtinId="8" hidden="1"/>
    <cellStyle name="Hyperlink" xfId="1845" builtinId="8" hidden="1"/>
    <cellStyle name="Hyperlink" xfId="1847" builtinId="8" hidden="1"/>
    <cellStyle name="Hyperlink" xfId="1849" builtinId="8" hidden="1"/>
    <cellStyle name="Hyperlink" xfId="1851" builtinId="8" hidden="1"/>
    <cellStyle name="Hyperlink" xfId="1853" builtinId="8" hidden="1"/>
    <cellStyle name="Hyperlink" xfId="1855" builtinId="8" hidden="1"/>
    <cellStyle name="Hyperlink" xfId="1857" builtinId="8" hidden="1"/>
    <cellStyle name="Hyperlink" xfId="1859" builtinId="8" hidden="1"/>
    <cellStyle name="Hyperlink" xfId="1861" builtinId="8" hidden="1"/>
    <cellStyle name="Hyperlink" xfId="1863" builtinId="8" hidden="1"/>
    <cellStyle name="Hyperlink" xfId="1865" builtinId="8" hidden="1"/>
    <cellStyle name="Hyperlink" xfId="1867" builtinId="8" hidden="1"/>
    <cellStyle name="Hyperlink" xfId="1869" builtinId="8" hidden="1"/>
    <cellStyle name="Hyperlink" xfId="1871" builtinId="8" hidden="1"/>
    <cellStyle name="Hyperlink" xfId="1873" builtinId="8" hidden="1"/>
    <cellStyle name="Hyperlink" xfId="1875" builtinId="8" hidden="1"/>
    <cellStyle name="Hyperlink" xfId="1877" builtinId="8" hidden="1"/>
    <cellStyle name="Hyperlink" xfId="1879" builtinId="8" hidden="1"/>
    <cellStyle name="Hyperlink" xfId="1881" builtinId="8" hidden="1"/>
    <cellStyle name="Hyperlink" xfId="1883" builtinId="8" hidden="1"/>
    <cellStyle name="Hyperlink" xfId="1885" builtinId="8" hidden="1"/>
    <cellStyle name="Hyperlink" xfId="1887" builtinId="8" hidden="1"/>
    <cellStyle name="Hyperlink" xfId="1889" builtinId="8" hidden="1"/>
    <cellStyle name="Hyperlink" xfId="1891" builtinId="8" hidden="1"/>
    <cellStyle name="Hyperlink" xfId="1893" builtinId="8" hidden="1"/>
    <cellStyle name="Hyperlink" xfId="1895" builtinId="8" hidden="1"/>
    <cellStyle name="Hyperlink" xfId="1897" builtinId="8" hidden="1"/>
    <cellStyle name="Hyperlink" xfId="1899" builtinId="8" hidden="1"/>
    <cellStyle name="Hyperlink" xfId="1901" builtinId="8" hidden="1"/>
    <cellStyle name="Hyperlink" xfId="1903" builtinId="8" hidden="1"/>
    <cellStyle name="Hyperlink" xfId="1905" builtinId="8" hidden="1"/>
    <cellStyle name="Hyperlink" xfId="1907" builtinId="8" hidden="1"/>
    <cellStyle name="Hyperlink" xfId="1909" builtinId="8" hidden="1"/>
    <cellStyle name="Hyperlink" xfId="1911" builtinId="8" hidden="1"/>
    <cellStyle name="Hyperlink" xfId="1913" builtinId="8" hidden="1"/>
    <cellStyle name="Hyperlink" xfId="1915" builtinId="8" hidden="1"/>
    <cellStyle name="Hyperlink" xfId="1917" builtinId="8" hidden="1"/>
    <cellStyle name="Hyperlink" xfId="1919" builtinId="8" hidden="1"/>
    <cellStyle name="Hyperlink" xfId="1921" builtinId="8" hidden="1"/>
    <cellStyle name="Hyperlink" xfId="1923" builtinId="8" hidden="1"/>
    <cellStyle name="Hyperlink" xfId="1925" builtinId="8" hidden="1"/>
    <cellStyle name="Hyperlink" xfId="1927" builtinId="8" hidden="1"/>
    <cellStyle name="Hyperlink" xfId="1929" builtinId="8" hidden="1"/>
    <cellStyle name="Hyperlink" xfId="1931" builtinId="8" hidden="1"/>
    <cellStyle name="Hyperlink" xfId="1933" builtinId="8" hidden="1"/>
    <cellStyle name="Hyperlink" xfId="1935" builtinId="8" hidden="1"/>
    <cellStyle name="Hyperlink" xfId="1937" builtinId="8" hidden="1"/>
    <cellStyle name="Hyperlink" xfId="1939" builtinId="8" hidden="1"/>
    <cellStyle name="Hyperlink" xfId="1941" builtinId="8" hidden="1"/>
    <cellStyle name="Hyperlink" xfId="1943" builtinId="8" hidden="1"/>
    <cellStyle name="Hyperlink" xfId="1945" builtinId="8" hidden="1"/>
    <cellStyle name="Hyperlink" xfId="1947" builtinId="8" hidden="1"/>
    <cellStyle name="Hyperlink" xfId="1949" builtinId="8" hidden="1"/>
    <cellStyle name="Hyperlink" xfId="1951" builtinId="8" hidden="1"/>
    <cellStyle name="Hyperlink" xfId="1953" builtinId="8" hidden="1"/>
    <cellStyle name="Hyperlink" xfId="1955" builtinId="8" hidden="1"/>
    <cellStyle name="Hyperlink" xfId="1957" builtinId="8" hidden="1"/>
    <cellStyle name="Hyperlink" xfId="1959" builtinId="8" hidden="1"/>
    <cellStyle name="Hyperlink" xfId="1961" builtinId="8" hidden="1"/>
    <cellStyle name="Hyperlink" xfId="1963" builtinId="8" hidden="1"/>
    <cellStyle name="Hyperlink" xfId="1965" builtinId="8" hidden="1"/>
    <cellStyle name="Hyperlink" xfId="1967" builtinId="8" hidden="1"/>
    <cellStyle name="Hyperlink" xfId="1969" builtinId="8" hidden="1"/>
    <cellStyle name="Hyperlink" xfId="1971" builtinId="8" hidden="1"/>
    <cellStyle name="Hyperlink" xfId="1973" builtinId="8" hidden="1"/>
    <cellStyle name="Hyperlink" xfId="1975" builtinId="8" hidden="1"/>
    <cellStyle name="Hyperlink" xfId="1977" builtinId="8" hidden="1"/>
    <cellStyle name="Hyperlink" xfId="1979" builtinId="8" hidden="1"/>
    <cellStyle name="Hyperlink" xfId="1981" builtinId="8" hidden="1"/>
    <cellStyle name="Hyperlink" xfId="1983" builtinId="8" hidden="1"/>
    <cellStyle name="Hyperlink" xfId="1985" builtinId="8" hidden="1"/>
    <cellStyle name="Hyperlink" xfId="1987" builtinId="8" hidden="1"/>
    <cellStyle name="Hyperlink" xfId="1989" builtinId="8" hidden="1"/>
    <cellStyle name="Hyperlink" xfId="1991" builtinId="8" hidden="1"/>
    <cellStyle name="Hyperlink" xfId="1993" builtinId="8" hidden="1"/>
    <cellStyle name="Hyperlink" xfId="1995" builtinId="8" hidden="1"/>
    <cellStyle name="Hyperlink" xfId="1997" builtinId="8" hidden="1"/>
    <cellStyle name="Hyperlink" xfId="1999" builtinId="8" hidden="1"/>
    <cellStyle name="Hyperlink" xfId="2001" builtinId="8" hidden="1"/>
    <cellStyle name="Hyperlink" xfId="2003" builtinId="8" hidden="1"/>
    <cellStyle name="Hyperlink" xfId="2005" builtinId="8" hidden="1"/>
    <cellStyle name="Hyperlink" xfId="2007" builtinId="8" hidden="1"/>
    <cellStyle name="Hyperlink" xfId="2009" builtinId="8" hidden="1"/>
    <cellStyle name="Hyperlink" xfId="2011" builtinId="8" hidden="1"/>
    <cellStyle name="Hyperlink" xfId="2013" builtinId="8" hidden="1"/>
    <cellStyle name="Hyperlink" xfId="2015" builtinId="8" hidden="1"/>
    <cellStyle name="Hyperlink" xfId="2017" builtinId="8" hidden="1"/>
    <cellStyle name="Hyperlink" xfId="2019" builtinId="8" hidden="1"/>
    <cellStyle name="Hyperlink" xfId="2021" builtinId="8" hidden="1"/>
    <cellStyle name="Hyperlink" xfId="2023" builtinId="8" hidden="1"/>
    <cellStyle name="Hyperlink" xfId="2025" builtinId="8" hidden="1"/>
    <cellStyle name="Hyperlink" xfId="2027" builtinId="8" hidden="1"/>
    <cellStyle name="Hyperlink" xfId="2029" builtinId="8" hidden="1"/>
    <cellStyle name="Hyperlink" xfId="2031" builtinId="8" hidden="1"/>
    <cellStyle name="Hyperlink" xfId="2033" builtinId="8" hidden="1"/>
    <cellStyle name="Hyperlink" xfId="2035" builtinId="8" hidden="1"/>
    <cellStyle name="Hyperlink" xfId="2037" builtinId="8" hidden="1"/>
    <cellStyle name="Hyperlink" xfId="2039" builtinId="8" hidden="1"/>
    <cellStyle name="Hyperlink" xfId="2041" builtinId="8" hidden="1"/>
    <cellStyle name="Hyperlink" xfId="2043" builtinId="8" hidden="1"/>
    <cellStyle name="Hyperlink" xfId="2045" builtinId="8" hidden="1"/>
    <cellStyle name="Hyperlink" xfId="2047" builtinId="8" hidden="1"/>
    <cellStyle name="Hyperlink" xfId="2049" builtinId="8" hidden="1"/>
    <cellStyle name="Hyperlink" xfId="2051" builtinId="8" hidden="1"/>
    <cellStyle name="Hyperlink" xfId="2053" builtinId="8" hidden="1"/>
    <cellStyle name="Hyperlink" xfId="2055" builtinId="8" hidden="1"/>
    <cellStyle name="Hyperlink" xfId="2057" builtinId="8" hidden="1"/>
    <cellStyle name="Hyperlink" xfId="2059" builtinId="8" hidden="1"/>
    <cellStyle name="Hyperlink" xfId="2068" builtinId="8" hidden="1"/>
    <cellStyle name="Hyperlink" xfId="2070" builtinId="8" hidden="1"/>
    <cellStyle name="Hyperlink" xfId="2072" builtinId="8" hidden="1"/>
    <cellStyle name="Hyperlink" xfId="2074" builtinId="8" hidden="1"/>
    <cellStyle name="Hyperlink" xfId="2076" builtinId="8" hidden="1"/>
    <cellStyle name="Hyperlink" xfId="2078" builtinId="8" hidden="1"/>
    <cellStyle name="Hyperlink" xfId="2080" builtinId="8" hidden="1"/>
    <cellStyle name="Hyperlink" xfId="2082" builtinId="8" hidden="1"/>
    <cellStyle name="Hyperlink" xfId="2084" builtinId="8" hidden="1"/>
    <cellStyle name="Hyperlink" xfId="2086" builtinId="8" hidden="1"/>
    <cellStyle name="Hyperlink" xfId="2088" builtinId="8" hidden="1"/>
    <cellStyle name="Hyperlink" xfId="2090" builtinId="8" hidden="1"/>
    <cellStyle name="Hyperlink" xfId="2092" builtinId="8" hidden="1"/>
    <cellStyle name="Hyperlink" xfId="2094" builtinId="8" hidden="1"/>
    <cellStyle name="Hyperlink" xfId="2096" builtinId="8" hidden="1"/>
    <cellStyle name="Hyperlink" xfId="2098" builtinId="8" hidden="1"/>
    <cellStyle name="Hyperlink" xfId="2100" builtinId="8" hidden="1"/>
    <cellStyle name="Hyperlink" xfId="2102" builtinId="8" hidden="1"/>
    <cellStyle name="Hyperlink" xfId="2104" builtinId="8" hidden="1"/>
    <cellStyle name="Hyperlink" xfId="2106" builtinId="8" hidden="1"/>
    <cellStyle name="Hyperlink" xfId="2108" builtinId="8" hidden="1"/>
    <cellStyle name="Hyperlink" xfId="2110" builtinId="8" hidden="1"/>
    <cellStyle name="Hyperlink" xfId="2112" builtinId="8" hidden="1"/>
    <cellStyle name="Hyperlink" xfId="2114" builtinId="8" hidden="1"/>
    <cellStyle name="Hyperlink" xfId="2116" builtinId="8" hidden="1"/>
    <cellStyle name="Hyperlink" xfId="2118" builtinId="8" hidden="1"/>
    <cellStyle name="Hyperlink" xfId="2120" builtinId="8" hidden="1"/>
    <cellStyle name="Hyperlink" xfId="2122" builtinId="8" hidden="1"/>
    <cellStyle name="Hyperlink" xfId="2124" builtinId="8" hidden="1"/>
    <cellStyle name="Hyperlink" xfId="2126" builtinId="8" hidden="1"/>
    <cellStyle name="Hyperlink" xfId="2128" builtinId="8" hidden="1"/>
    <cellStyle name="Hyperlink" xfId="2130" builtinId="8" hidden="1"/>
    <cellStyle name="Hyperlink" xfId="2132" builtinId="8" hidden="1"/>
    <cellStyle name="Hyperlink" xfId="2138" builtinId="8" hidden="1"/>
    <cellStyle name="Hyperlink" xfId="2140" builtinId="8" hidden="1"/>
    <cellStyle name="Hyperlink" xfId="2142" builtinId="8" hidden="1"/>
    <cellStyle name="Hyperlink" xfId="2146" builtinId="8" hidden="1"/>
    <cellStyle name="Input" xfId="925" builtinId="20" customBuiltin="1"/>
    <cellStyle name="Input 2" xfId="2061"/>
    <cellStyle name="Input 2 2" xfId="2134"/>
    <cellStyle name="Linked Cell" xfId="928" builtinId="24" customBuiltin="1"/>
    <cellStyle name="Linked Cell 2" xfId="2065"/>
    <cellStyle name="Linked Cell 2 2" xfId="2137"/>
    <cellStyle name="Linked Cell 3" xfId="2063"/>
    <cellStyle name="Linked Cell 3 2" xfId="2136"/>
    <cellStyle name="Normal" xfId="0" builtinId="0"/>
    <cellStyle name="Normal 10" xfId="852"/>
    <cellStyle name="Normal 11" xfId="853"/>
    <cellStyle name="Normal 12" xfId="854"/>
    <cellStyle name="Normal 13" xfId="855"/>
    <cellStyle name="Normal 14" xfId="856"/>
    <cellStyle name="Normal 15" xfId="857"/>
    <cellStyle name="Normal 16" xfId="858"/>
    <cellStyle name="Normal 17" xfId="859"/>
    <cellStyle name="Normal 18" xfId="860"/>
    <cellStyle name="Normal 19" xfId="861"/>
    <cellStyle name="Normal 2" xfId="728"/>
    <cellStyle name="Normal 2 2" xfId="862"/>
    <cellStyle name="Normal 2 3" xfId="863"/>
    <cellStyle name="Normal 2 4" xfId="864"/>
    <cellStyle name="Normal 20" xfId="865"/>
    <cellStyle name="Normal 21" xfId="866"/>
    <cellStyle name="Normal 22" xfId="2064"/>
    <cellStyle name="Normal 3" xfId="729"/>
    <cellStyle name="Normal 3 2" xfId="867"/>
    <cellStyle name="Normal 3 3" xfId="868"/>
    <cellStyle name="Normal 3 4" xfId="869"/>
    <cellStyle name="Normal 4" xfId="870"/>
    <cellStyle name="Normal 4 2" xfId="871"/>
    <cellStyle name="Normal 4 3" xfId="872"/>
    <cellStyle name="Normal 4 4" xfId="873"/>
    <cellStyle name="Normal 4_ESB FIM Matrix Paramters 2-19-09" xfId="874"/>
    <cellStyle name="Normal 5" xfId="875"/>
    <cellStyle name="Normal 6" xfId="876"/>
    <cellStyle name="Normal 7" xfId="877"/>
    <cellStyle name="Normal 7 2" xfId="878"/>
    <cellStyle name="Normal 8" xfId="879"/>
    <cellStyle name="Normal 9" xfId="880"/>
    <cellStyle name="Note 2" xfId="881"/>
    <cellStyle name="Note 3" xfId="882"/>
    <cellStyle name="Note 4" xfId="883"/>
    <cellStyle name="Note 5" xfId="884"/>
    <cellStyle name="Output" xfId="926" builtinId="21" customBuiltin="1"/>
    <cellStyle name="Output 2" xfId="2066"/>
    <cellStyle name="Percent" xfId="732" builtinId="5"/>
    <cellStyle name="Percent 2" xfId="885"/>
    <cellStyle name="Percent 2 2" xfId="886"/>
    <cellStyle name="Percent 2 3" xfId="887"/>
    <cellStyle name="Percent 3" xfId="888"/>
    <cellStyle name="Percent 3 2" xfId="889"/>
    <cellStyle name="Percent 3 3" xfId="890"/>
    <cellStyle name="Percent 4" xfId="891"/>
    <cellStyle name="Percent 5" xfId="892"/>
  </cellStyles>
  <dxfs count="5">
    <dxf>
      <font>
        <color theme="0"/>
      </font>
    </dxf>
    <dxf>
      <font>
        <color theme="0"/>
      </font>
    </dxf>
    <dxf>
      <font>
        <color theme="0"/>
      </font>
    </dxf>
    <dxf>
      <font>
        <color theme="0"/>
      </font>
    </dxf>
    <dxf>
      <font>
        <color theme="0"/>
      </font>
    </dxf>
  </dxfs>
  <tableStyles count="0" defaultTableStyle="TableStyleMedium9" defaultPivotStyle="PivotStyleLight16"/>
  <colors>
    <mruColors>
      <color rgb="FFF5F7A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n-US" sz="2800"/>
              <a:t>Simple Payback Period </a:t>
            </a:r>
          </a:p>
        </c:rich>
      </c:tx>
      <c:layout>
        <c:manualLayout>
          <c:xMode val="edge"/>
          <c:yMode val="edge"/>
          <c:x val="0.373785126859143"/>
          <c:y val="4.7883921422382097E-2"/>
        </c:manualLayout>
      </c:layout>
      <c:overlay val="0"/>
    </c:title>
    <c:autoTitleDeleted val="0"/>
    <c:plotArea>
      <c:layout>
        <c:manualLayout>
          <c:layoutTarget val="inner"/>
          <c:xMode val="edge"/>
          <c:yMode val="edge"/>
          <c:x val="0.118651268591426"/>
          <c:y val="0.13620600807682301"/>
          <c:w val="0.82923102945465099"/>
          <c:h val="0.73479398883334401"/>
        </c:manualLayout>
      </c:layout>
      <c:barChart>
        <c:barDir val="col"/>
        <c:grouping val="clustered"/>
        <c:varyColors val="0"/>
        <c:ser>
          <c:idx val="0"/>
          <c:order val="0"/>
          <c:tx>
            <c:v>Better Measures</c:v>
          </c:tx>
          <c:invertIfNegative val="0"/>
          <c:cat>
            <c:numRef>
              <c:f>'Payback Calculations'!$A$5:$A$21</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'Payback Calculations'!$C$5:$C$20</c:f>
              <c:numCache>
                <c:formatCode>"$"#,##0_);\("$"#,##0\)</c:formatCode>
                <c:ptCount val="16"/>
                <c:pt idx="0">
                  <c:v>-1634400</c:v>
                </c:pt>
                <c:pt idx="1">
                  <c:v>-1119900</c:v>
                </c:pt>
                <c:pt idx="2">
                  <c:v>-605400</c:v>
                </c:pt>
                <c:pt idx="3">
                  <c:v>-90900</c:v>
                </c:pt>
                <c:pt idx="4">
                  <c:v>423600</c:v>
                </c:pt>
                <c:pt idx="5">
                  <c:v>938100</c:v>
                </c:pt>
                <c:pt idx="6">
                  <c:v>1452600</c:v>
                </c:pt>
                <c:pt idx="7">
                  <c:v>1967100</c:v>
                </c:pt>
                <c:pt idx="8">
                  <c:v>2481600</c:v>
                </c:pt>
                <c:pt idx="9">
                  <c:v>2996100</c:v>
                </c:pt>
                <c:pt idx="10">
                  <c:v>3510600</c:v>
                </c:pt>
                <c:pt idx="11">
                  <c:v>4025100</c:v>
                </c:pt>
                <c:pt idx="12">
                  <c:v>4539600</c:v>
                </c:pt>
                <c:pt idx="13">
                  <c:v>5054100</c:v>
                </c:pt>
                <c:pt idx="14">
                  <c:v>5568600</c:v>
                </c:pt>
                <c:pt idx="15">
                  <c:v>6083100</c:v>
                </c:pt>
              </c:numCache>
            </c:numRef>
          </c:val>
        </c:ser>
        <c:ser>
          <c:idx val="2"/>
          <c:order val="1"/>
          <c:tx>
            <c:v>Good Measures</c:v>
          </c:tx>
          <c:invertIfNegative val="0"/>
          <c:cat>
            <c:numRef>
              <c:f>'Payback Calculations'!$A$5:$A$21</c:f>
              <c:numCache>
                <c:formatCode>General</c:formatCode>
                <c:ptCount val="17"/>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numCache>
            </c:numRef>
          </c:cat>
          <c:val>
            <c:numRef>
              <c:f>'Payback Calculations'!$I$5:$I$20</c:f>
              <c:numCache>
                <c:formatCode>"$"#,##0_);\("$"#,##0\)</c:formatCode>
                <c:ptCount val="16"/>
                <c:pt idx="0">
                  <c:v>-1459400</c:v>
                </c:pt>
                <c:pt idx="1">
                  <c:v>-953500</c:v>
                </c:pt>
                <c:pt idx="2">
                  <c:v>-447600</c:v>
                </c:pt>
                <c:pt idx="3">
                  <c:v>58300</c:v>
                </c:pt>
                <c:pt idx="4">
                  <c:v>564200</c:v>
                </c:pt>
                <c:pt idx="5">
                  <c:v>1070100</c:v>
                </c:pt>
                <c:pt idx="6">
                  <c:v>1576000</c:v>
                </c:pt>
                <c:pt idx="7">
                  <c:v>2081900</c:v>
                </c:pt>
                <c:pt idx="8">
                  <c:v>2587800</c:v>
                </c:pt>
                <c:pt idx="9">
                  <c:v>3093700</c:v>
                </c:pt>
                <c:pt idx="10">
                  <c:v>3599600</c:v>
                </c:pt>
                <c:pt idx="11">
                  <c:v>4105500</c:v>
                </c:pt>
                <c:pt idx="12">
                  <c:v>4611400</c:v>
                </c:pt>
                <c:pt idx="13">
                  <c:v>5117300</c:v>
                </c:pt>
                <c:pt idx="14">
                  <c:v>5623200</c:v>
                </c:pt>
                <c:pt idx="15">
                  <c:v>6129100</c:v>
                </c:pt>
              </c:numCache>
            </c:numRef>
          </c:val>
        </c:ser>
        <c:dLbls>
          <c:showLegendKey val="0"/>
          <c:showVal val="0"/>
          <c:showCatName val="0"/>
          <c:showSerName val="0"/>
          <c:showPercent val="0"/>
          <c:showBubbleSize val="0"/>
        </c:dLbls>
        <c:gapWidth val="150"/>
        <c:axId val="158385280"/>
        <c:axId val="167955840"/>
      </c:barChart>
      <c:catAx>
        <c:axId val="158385280"/>
        <c:scaling>
          <c:orientation val="minMax"/>
        </c:scaling>
        <c:delete val="0"/>
        <c:axPos val="b"/>
        <c:title>
          <c:tx>
            <c:rich>
              <a:bodyPr/>
              <a:lstStyle/>
              <a:p>
                <a:pPr>
                  <a:defRPr sz="2800"/>
                </a:pPr>
                <a:r>
                  <a:rPr lang="en-US" sz="2800"/>
                  <a:t>Years</a:t>
                </a:r>
              </a:p>
            </c:rich>
          </c:tx>
          <c:layout>
            <c:manualLayout>
              <c:xMode val="edge"/>
              <c:yMode val="edge"/>
              <c:x val="0.48659644211140302"/>
              <c:y val="0.86009975353433998"/>
            </c:manualLayout>
          </c:layout>
          <c:overlay val="0"/>
        </c:title>
        <c:numFmt formatCode="General" sourceLinked="1"/>
        <c:majorTickMark val="out"/>
        <c:minorTickMark val="none"/>
        <c:tickLblPos val="nextTo"/>
        <c:crossAx val="167955840"/>
        <c:crosses val="autoZero"/>
        <c:auto val="1"/>
        <c:lblAlgn val="ctr"/>
        <c:lblOffset val="100"/>
        <c:noMultiLvlLbl val="0"/>
      </c:catAx>
      <c:valAx>
        <c:axId val="167955840"/>
        <c:scaling>
          <c:orientation val="minMax"/>
          <c:max val="10000000"/>
          <c:min val="-2000000"/>
        </c:scaling>
        <c:delete val="0"/>
        <c:axPos val="l"/>
        <c:majorGridlines/>
        <c:title>
          <c:tx>
            <c:rich>
              <a:bodyPr rot="-5400000" vert="horz"/>
              <a:lstStyle/>
              <a:p>
                <a:pPr>
                  <a:defRPr sz="2400"/>
                </a:pPr>
                <a:r>
                  <a:rPr lang="en-US" sz="2400"/>
                  <a:t>Savings (thousands)</a:t>
                </a:r>
                <a:r>
                  <a:rPr lang="en-US" sz="2400" baseline="0"/>
                  <a:t> </a:t>
                </a:r>
              </a:p>
              <a:p>
                <a:pPr>
                  <a:defRPr sz="2400"/>
                </a:pPr>
                <a:r>
                  <a:rPr lang="en-US" sz="2400"/>
                  <a:t> </a:t>
                </a:r>
              </a:p>
            </c:rich>
          </c:tx>
          <c:layout>
            <c:manualLayout>
              <c:xMode val="edge"/>
              <c:yMode val="edge"/>
              <c:x val="8.8888888888888906E-3"/>
              <c:y val="0.29316831108711"/>
            </c:manualLayout>
          </c:layout>
          <c:overlay val="0"/>
        </c:title>
        <c:numFmt formatCode="&quot;$&quot;#,##0" sourceLinked="0"/>
        <c:majorTickMark val="out"/>
        <c:minorTickMark val="none"/>
        <c:tickLblPos val="nextTo"/>
        <c:crossAx val="158385280"/>
        <c:crosses val="autoZero"/>
        <c:crossBetween val="between"/>
        <c:majorUnit val="1000000"/>
        <c:dispUnits>
          <c:builtInUnit val="thousands"/>
        </c:dispUnits>
      </c:valAx>
    </c:plotArea>
    <c:legend>
      <c:legendPos val="b"/>
      <c:legendEntry>
        <c:idx val="0"/>
        <c:txPr>
          <a:bodyPr/>
          <a:lstStyle/>
          <a:p>
            <a:pPr>
              <a:defRPr sz="2400"/>
            </a:pPr>
            <a:endParaRPr lang="en-US"/>
          </a:p>
        </c:txPr>
      </c:legendEntry>
      <c:legendEntry>
        <c:idx val="1"/>
        <c:txPr>
          <a:bodyPr/>
          <a:lstStyle/>
          <a:p>
            <a:pPr>
              <a:defRPr sz="2400"/>
            </a:pPr>
            <a:endParaRPr lang="en-US"/>
          </a:p>
        </c:txPr>
      </c:legendEntry>
      <c:layout>
        <c:manualLayout>
          <c:xMode val="edge"/>
          <c:yMode val="edge"/>
          <c:x val="0.114316943715369"/>
          <c:y val="0.92767027639240796"/>
          <c:w val="0.83898683490148895"/>
          <c:h val="6.2945083914556194E-2"/>
        </c:manualLayout>
      </c:layout>
      <c:overlay val="1"/>
      <c:txPr>
        <a:bodyPr/>
        <a:lstStyle/>
        <a:p>
          <a:pPr>
            <a:defRPr sz="2000"/>
          </a:pPr>
          <a:endParaRPr lang="en-US"/>
        </a:p>
      </c:txPr>
    </c:legend>
    <c:plotVisOnly val="1"/>
    <c:dispBlanksAs val="gap"/>
    <c:showDLblsOverMax val="0"/>
  </c:chart>
  <c:spPr>
    <a:ln>
      <a:noFill/>
    </a:ln>
  </c:sp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codeName="Chart1"/>
  <sheetViews>
    <sheetView zoomScale="85" workbookViewId="0" zoomToFit="1"/>
  </sheetViews>
  <pageMargins left="0.75" right="0.75" top="1" bottom="1" header="0.5" footer="0.5"/>
  <pageSetup orientation="landscape" horizontalDpi="4294967292" verticalDpi="4294967292"/>
  <drawing r:id="rId1"/>
</chartsheet>
</file>

<file path=xl/ctrlProps/ctrlProp1.xml><?xml version="1.0" encoding="utf-8"?>
<formControlPr xmlns="http://schemas.microsoft.com/office/spreadsheetml/2009/9/main" objectType="CheckBox" checked="Checked" fmlaLink="N7" lockText="1" noThreeD="1"/>
</file>

<file path=xl/ctrlProps/ctrlProp10.xml><?xml version="1.0" encoding="utf-8"?>
<formControlPr xmlns="http://schemas.microsoft.com/office/spreadsheetml/2009/9/main" objectType="CheckBox" checked="Checked" fmlaLink="M16" lockText="1" noThreeD="1"/>
</file>

<file path=xl/ctrlProps/ctrlProp100.xml><?xml version="1.0" encoding="utf-8"?>
<formControlPr xmlns="http://schemas.microsoft.com/office/spreadsheetml/2009/9/main" objectType="CheckBox" checked="Checked" fmlaLink="M7" lockText="1" noThreeD="1"/>
</file>

<file path=xl/ctrlProps/ctrlProp101.xml><?xml version="1.0" encoding="utf-8"?>
<formControlPr xmlns="http://schemas.microsoft.com/office/spreadsheetml/2009/9/main" objectType="CheckBox" checked="Checked" fmlaLink="M7" lockText="1" noThreeD="1"/>
</file>

<file path=xl/ctrlProps/ctrlProp102.xml><?xml version="1.0" encoding="utf-8"?>
<formControlPr xmlns="http://schemas.microsoft.com/office/spreadsheetml/2009/9/main" objectType="CheckBox" checked="Checked" fmlaLink="M7" lockText="1" noThreeD="1"/>
</file>

<file path=xl/ctrlProps/ctrlProp103.xml><?xml version="1.0" encoding="utf-8"?>
<formControlPr xmlns="http://schemas.microsoft.com/office/spreadsheetml/2009/9/main" objectType="CheckBox" checked="Checked" fmlaLink="M7" lockText="1" noThreeD="1"/>
</file>

<file path=xl/ctrlProps/ctrlProp104.xml><?xml version="1.0" encoding="utf-8"?>
<formControlPr xmlns="http://schemas.microsoft.com/office/spreadsheetml/2009/9/main" objectType="CheckBox" checked="Checked" fmlaLink="M7" lockText="1" noThreeD="1"/>
</file>

<file path=xl/ctrlProps/ctrlProp105.xml><?xml version="1.0" encoding="utf-8"?>
<formControlPr xmlns="http://schemas.microsoft.com/office/spreadsheetml/2009/9/main" objectType="CheckBox" checked="Checked" fmlaLink="M7" lockText="1" noThreeD="1"/>
</file>

<file path=xl/ctrlProps/ctrlProp106.xml><?xml version="1.0" encoding="utf-8"?>
<formControlPr xmlns="http://schemas.microsoft.com/office/spreadsheetml/2009/9/main" objectType="CheckBox" checked="Checked" fmlaLink="M7" lockText="1" noThreeD="1"/>
</file>

<file path=xl/ctrlProps/ctrlProp107.xml><?xml version="1.0" encoding="utf-8"?>
<formControlPr xmlns="http://schemas.microsoft.com/office/spreadsheetml/2009/9/main" objectType="CheckBox" checked="Checked" fmlaLink="M7" lockText="1" noThreeD="1"/>
</file>

<file path=xl/ctrlProps/ctrlProp108.xml><?xml version="1.0" encoding="utf-8"?>
<formControlPr xmlns="http://schemas.microsoft.com/office/spreadsheetml/2009/9/main" objectType="CheckBox" checked="Checked" fmlaLink="M7" lockText="1" noThreeD="1"/>
</file>

<file path=xl/ctrlProps/ctrlProp109.xml><?xml version="1.0" encoding="utf-8"?>
<formControlPr xmlns="http://schemas.microsoft.com/office/spreadsheetml/2009/9/main" objectType="CheckBox" checked="Checked" fmlaLink="M7" lockText="1" noThreeD="1"/>
</file>

<file path=xl/ctrlProps/ctrlProp11.xml><?xml version="1.0" encoding="utf-8"?>
<formControlPr xmlns="http://schemas.microsoft.com/office/spreadsheetml/2009/9/main" objectType="CheckBox" fmlaLink="M17" lockText="1" noThreeD="1"/>
</file>

<file path=xl/ctrlProps/ctrlProp110.xml><?xml version="1.0" encoding="utf-8"?>
<formControlPr xmlns="http://schemas.microsoft.com/office/spreadsheetml/2009/9/main" objectType="CheckBox" checked="Checked" fmlaLink="M7" lockText="1" noThreeD="1"/>
</file>

<file path=xl/ctrlProps/ctrlProp111.xml><?xml version="1.0" encoding="utf-8"?>
<formControlPr xmlns="http://schemas.microsoft.com/office/spreadsheetml/2009/9/main" objectType="CheckBox" checked="Checked" fmlaLink="M7" lockText="1" noThreeD="1"/>
</file>

<file path=xl/ctrlProps/ctrlProp112.xml><?xml version="1.0" encoding="utf-8"?>
<formControlPr xmlns="http://schemas.microsoft.com/office/spreadsheetml/2009/9/main" objectType="CheckBox" checked="Checked" fmlaLink="M7" lockText="1" noThreeD="1"/>
</file>

<file path=xl/ctrlProps/ctrlProp113.xml><?xml version="1.0" encoding="utf-8"?>
<formControlPr xmlns="http://schemas.microsoft.com/office/spreadsheetml/2009/9/main" objectType="CheckBox" checked="Checked" fmlaLink="M7" lockText="1" noThreeD="1"/>
</file>

<file path=xl/ctrlProps/ctrlProp114.xml><?xml version="1.0" encoding="utf-8"?>
<formControlPr xmlns="http://schemas.microsoft.com/office/spreadsheetml/2009/9/main" objectType="CheckBox" checked="Checked" fmlaLink="M7" lockText="1" noThreeD="1"/>
</file>

<file path=xl/ctrlProps/ctrlProp115.xml><?xml version="1.0" encoding="utf-8"?>
<formControlPr xmlns="http://schemas.microsoft.com/office/spreadsheetml/2009/9/main" objectType="CheckBox" checked="Checked" fmlaLink="M7" lockText="1" noThreeD="1"/>
</file>

<file path=xl/ctrlProps/ctrlProp116.xml><?xml version="1.0" encoding="utf-8"?>
<formControlPr xmlns="http://schemas.microsoft.com/office/spreadsheetml/2009/9/main" objectType="CheckBox" checked="Checked" fmlaLink="M7" lockText="1" noThreeD="1"/>
</file>

<file path=xl/ctrlProps/ctrlProp117.xml><?xml version="1.0" encoding="utf-8"?>
<formControlPr xmlns="http://schemas.microsoft.com/office/spreadsheetml/2009/9/main" objectType="CheckBox" checked="Checked" fmlaLink="M7" lockText="1" noThreeD="1"/>
</file>

<file path=xl/ctrlProps/ctrlProp118.xml><?xml version="1.0" encoding="utf-8"?>
<formControlPr xmlns="http://schemas.microsoft.com/office/spreadsheetml/2009/9/main" objectType="CheckBox" checked="Checked" fmlaLink="M7" lockText="1" noThreeD="1"/>
</file>

<file path=xl/ctrlProps/ctrlProp119.xml><?xml version="1.0" encoding="utf-8"?>
<formControlPr xmlns="http://schemas.microsoft.com/office/spreadsheetml/2009/9/main" objectType="CheckBox" checked="Checked" fmlaLink="M7" lockText="1" noThreeD="1"/>
</file>

<file path=xl/ctrlProps/ctrlProp12.xml><?xml version="1.0" encoding="utf-8"?>
<formControlPr xmlns="http://schemas.microsoft.com/office/spreadsheetml/2009/9/main" objectType="CheckBox" fmlaLink="M18" lockText="1" noThreeD="1"/>
</file>

<file path=xl/ctrlProps/ctrlProp120.xml><?xml version="1.0" encoding="utf-8"?>
<formControlPr xmlns="http://schemas.microsoft.com/office/spreadsheetml/2009/9/main" objectType="CheckBox" checked="Checked" fmlaLink="M7" lockText="1" noThreeD="1"/>
</file>

<file path=xl/ctrlProps/ctrlProp121.xml><?xml version="1.0" encoding="utf-8"?>
<formControlPr xmlns="http://schemas.microsoft.com/office/spreadsheetml/2009/9/main" objectType="CheckBox" checked="Checked" fmlaLink="M7" lockText="1" noThreeD="1"/>
</file>

<file path=xl/ctrlProps/ctrlProp122.xml><?xml version="1.0" encoding="utf-8"?>
<formControlPr xmlns="http://schemas.microsoft.com/office/spreadsheetml/2009/9/main" objectType="CheckBox" checked="Checked" fmlaLink="M7" lockText="1" noThreeD="1"/>
</file>

<file path=xl/ctrlProps/ctrlProp123.xml><?xml version="1.0" encoding="utf-8"?>
<formControlPr xmlns="http://schemas.microsoft.com/office/spreadsheetml/2009/9/main" objectType="CheckBox" checked="Checked" fmlaLink="M7" lockText="1" noThreeD="1"/>
</file>

<file path=xl/ctrlProps/ctrlProp124.xml><?xml version="1.0" encoding="utf-8"?>
<formControlPr xmlns="http://schemas.microsoft.com/office/spreadsheetml/2009/9/main" objectType="CheckBox" checked="Checked" fmlaLink="M7" lockText="1" noThreeD="1"/>
</file>

<file path=xl/ctrlProps/ctrlProp125.xml><?xml version="1.0" encoding="utf-8"?>
<formControlPr xmlns="http://schemas.microsoft.com/office/spreadsheetml/2009/9/main" objectType="CheckBox" checked="Checked" fmlaLink="M7" lockText="1" noThreeD="1"/>
</file>

<file path=xl/ctrlProps/ctrlProp126.xml><?xml version="1.0" encoding="utf-8"?>
<formControlPr xmlns="http://schemas.microsoft.com/office/spreadsheetml/2009/9/main" objectType="CheckBox" checked="Checked" fmlaLink="M7" lockText="1" noThreeD="1"/>
</file>

<file path=xl/ctrlProps/ctrlProp127.xml><?xml version="1.0" encoding="utf-8"?>
<formControlPr xmlns="http://schemas.microsoft.com/office/spreadsheetml/2009/9/main" objectType="CheckBox" checked="Checked" fmlaLink="M7" lockText="1" noThreeD="1"/>
</file>

<file path=xl/ctrlProps/ctrlProp128.xml><?xml version="1.0" encoding="utf-8"?>
<formControlPr xmlns="http://schemas.microsoft.com/office/spreadsheetml/2009/9/main" objectType="CheckBox" checked="Checked" fmlaLink="M7" lockText="1" noThreeD="1"/>
</file>

<file path=xl/ctrlProps/ctrlProp129.xml><?xml version="1.0" encoding="utf-8"?>
<formControlPr xmlns="http://schemas.microsoft.com/office/spreadsheetml/2009/9/main" objectType="CheckBox" checked="Checked" fmlaLink="M7" lockText="1" noThreeD="1"/>
</file>

<file path=xl/ctrlProps/ctrlProp13.xml><?xml version="1.0" encoding="utf-8"?>
<formControlPr xmlns="http://schemas.microsoft.com/office/spreadsheetml/2009/9/main" objectType="CheckBox" checked="Checked" fmlaLink="N7" lockText="1" noThreeD="1"/>
</file>

<file path=xl/ctrlProps/ctrlProp130.xml><?xml version="1.0" encoding="utf-8"?>
<formControlPr xmlns="http://schemas.microsoft.com/office/spreadsheetml/2009/9/main" objectType="CheckBox" checked="Checked" fmlaLink="M7" lockText="1" noThreeD="1"/>
</file>

<file path=xl/ctrlProps/ctrlProp131.xml><?xml version="1.0" encoding="utf-8"?>
<formControlPr xmlns="http://schemas.microsoft.com/office/spreadsheetml/2009/9/main" objectType="CheckBox" checked="Checked" fmlaLink="M7" lockText="1" noThreeD="1"/>
</file>

<file path=xl/ctrlProps/ctrlProp132.xml><?xml version="1.0" encoding="utf-8"?>
<formControlPr xmlns="http://schemas.microsoft.com/office/spreadsheetml/2009/9/main" objectType="CheckBox" checked="Checked" fmlaLink="M7" lockText="1" noThreeD="1"/>
</file>

<file path=xl/ctrlProps/ctrlProp133.xml><?xml version="1.0" encoding="utf-8"?>
<formControlPr xmlns="http://schemas.microsoft.com/office/spreadsheetml/2009/9/main" objectType="CheckBox" checked="Checked" fmlaLink="M7" lockText="1" noThreeD="1"/>
</file>

<file path=xl/ctrlProps/ctrlProp134.xml><?xml version="1.0" encoding="utf-8"?>
<formControlPr xmlns="http://schemas.microsoft.com/office/spreadsheetml/2009/9/main" objectType="CheckBox" checked="Checked" fmlaLink="M7" lockText="1" noThreeD="1"/>
</file>

<file path=xl/ctrlProps/ctrlProp135.xml><?xml version="1.0" encoding="utf-8"?>
<formControlPr xmlns="http://schemas.microsoft.com/office/spreadsheetml/2009/9/main" objectType="CheckBox" checked="Checked" fmlaLink="M7" lockText="1" noThreeD="1"/>
</file>

<file path=xl/ctrlProps/ctrlProp136.xml><?xml version="1.0" encoding="utf-8"?>
<formControlPr xmlns="http://schemas.microsoft.com/office/spreadsheetml/2009/9/main" objectType="CheckBox" checked="Checked" fmlaLink="M7" lockText="1" noThreeD="1"/>
</file>

<file path=xl/ctrlProps/ctrlProp137.xml><?xml version="1.0" encoding="utf-8"?>
<formControlPr xmlns="http://schemas.microsoft.com/office/spreadsheetml/2009/9/main" objectType="CheckBox" checked="Checked" fmlaLink="M7" lockText="1" noThreeD="1"/>
</file>

<file path=xl/ctrlProps/ctrlProp138.xml><?xml version="1.0" encoding="utf-8"?>
<formControlPr xmlns="http://schemas.microsoft.com/office/spreadsheetml/2009/9/main" objectType="CheckBox" checked="Checked" fmlaLink="M7" lockText="1" noThreeD="1"/>
</file>

<file path=xl/ctrlProps/ctrlProp139.xml><?xml version="1.0" encoding="utf-8"?>
<formControlPr xmlns="http://schemas.microsoft.com/office/spreadsheetml/2009/9/main" objectType="CheckBox" checked="Checked" fmlaLink="M7" lockText="1" noThreeD="1"/>
</file>

<file path=xl/ctrlProps/ctrlProp14.xml><?xml version="1.0" encoding="utf-8"?>
<formControlPr xmlns="http://schemas.microsoft.com/office/spreadsheetml/2009/9/main" objectType="CheckBox" checked="Checked" fmlaLink="N7" lockText="1" noThreeD="1"/>
</file>

<file path=xl/ctrlProps/ctrlProp140.xml><?xml version="1.0" encoding="utf-8"?>
<formControlPr xmlns="http://schemas.microsoft.com/office/spreadsheetml/2009/9/main" objectType="CheckBox" checked="Checked" fmlaLink="M7" lockText="1" noThreeD="1"/>
</file>

<file path=xl/ctrlProps/ctrlProp141.xml><?xml version="1.0" encoding="utf-8"?>
<formControlPr xmlns="http://schemas.microsoft.com/office/spreadsheetml/2009/9/main" objectType="CheckBox" checked="Checked" fmlaLink="M7" lockText="1" noThreeD="1"/>
</file>

<file path=xl/ctrlProps/ctrlProp142.xml><?xml version="1.0" encoding="utf-8"?>
<formControlPr xmlns="http://schemas.microsoft.com/office/spreadsheetml/2009/9/main" objectType="CheckBox" checked="Checked" fmlaLink="M7" lockText="1" noThreeD="1"/>
</file>

<file path=xl/ctrlProps/ctrlProp143.xml><?xml version="1.0" encoding="utf-8"?>
<formControlPr xmlns="http://schemas.microsoft.com/office/spreadsheetml/2009/9/main" objectType="CheckBox" checked="Checked" fmlaLink="M7" lockText="1" noThreeD="1"/>
</file>

<file path=xl/ctrlProps/ctrlProp144.xml><?xml version="1.0" encoding="utf-8"?>
<formControlPr xmlns="http://schemas.microsoft.com/office/spreadsheetml/2009/9/main" objectType="CheckBox" checked="Checked" fmlaLink="M7" lockText="1" noThreeD="1"/>
</file>

<file path=xl/ctrlProps/ctrlProp145.xml><?xml version="1.0" encoding="utf-8"?>
<formControlPr xmlns="http://schemas.microsoft.com/office/spreadsheetml/2009/9/main" objectType="CheckBox" checked="Checked" fmlaLink="M7" lockText="1" noThreeD="1"/>
</file>

<file path=xl/ctrlProps/ctrlProp146.xml><?xml version="1.0" encoding="utf-8"?>
<formControlPr xmlns="http://schemas.microsoft.com/office/spreadsheetml/2009/9/main" objectType="CheckBox" checked="Checked" fmlaLink="M7" lockText="1" noThreeD="1"/>
</file>

<file path=xl/ctrlProps/ctrlProp147.xml><?xml version="1.0" encoding="utf-8"?>
<formControlPr xmlns="http://schemas.microsoft.com/office/spreadsheetml/2009/9/main" objectType="CheckBox" checked="Checked" fmlaLink="M7" lockText="1" noThreeD="1"/>
</file>

<file path=xl/ctrlProps/ctrlProp148.xml><?xml version="1.0" encoding="utf-8"?>
<formControlPr xmlns="http://schemas.microsoft.com/office/spreadsheetml/2009/9/main" objectType="CheckBox" checked="Checked" fmlaLink="M7" lockText="1" noThreeD="1"/>
</file>

<file path=xl/ctrlProps/ctrlProp149.xml><?xml version="1.0" encoding="utf-8"?>
<formControlPr xmlns="http://schemas.microsoft.com/office/spreadsheetml/2009/9/main" objectType="CheckBox" checked="Checked" fmlaLink="M7" lockText="1" noThreeD="1"/>
</file>

<file path=xl/ctrlProps/ctrlProp15.xml><?xml version="1.0" encoding="utf-8"?>
<formControlPr xmlns="http://schemas.microsoft.com/office/spreadsheetml/2009/9/main" objectType="CheckBox" checked="Checked" fmlaLink="N7" lockText="1" noThreeD="1"/>
</file>

<file path=xl/ctrlProps/ctrlProp150.xml><?xml version="1.0" encoding="utf-8"?>
<formControlPr xmlns="http://schemas.microsoft.com/office/spreadsheetml/2009/9/main" objectType="CheckBox" checked="Checked" fmlaLink="M7" lockText="1" noThreeD="1"/>
</file>

<file path=xl/ctrlProps/ctrlProp151.xml><?xml version="1.0" encoding="utf-8"?>
<formControlPr xmlns="http://schemas.microsoft.com/office/spreadsheetml/2009/9/main" objectType="CheckBox" checked="Checked" fmlaLink="M7" lockText="1" noThreeD="1"/>
</file>

<file path=xl/ctrlProps/ctrlProp152.xml><?xml version="1.0" encoding="utf-8"?>
<formControlPr xmlns="http://schemas.microsoft.com/office/spreadsheetml/2009/9/main" objectType="CheckBox" checked="Checked" fmlaLink="M7" lockText="1" noThreeD="1"/>
</file>

<file path=xl/ctrlProps/ctrlProp153.xml><?xml version="1.0" encoding="utf-8"?>
<formControlPr xmlns="http://schemas.microsoft.com/office/spreadsheetml/2009/9/main" objectType="CheckBox" checked="Checked" fmlaLink="M7" lockText="1" noThreeD="1"/>
</file>

<file path=xl/ctrlProps/ctrlProp154.xml><?xml version="1.0" encoding="utf-8"?>
<formControlPr xmlns="http://schemas.microsoft.com/office/spreadsheetml/2009/9/main" objectType="CheckBox" checked="Checked" fmlaLink="M7" lockText="1" noThreeD="1"/>
</file>

<file path=xl/ctrlProps/ctrlProp155.xml><?xml version="1.0" encoding="utf-8"?>
<formControlPr xmlns="http://schemas.microsoft.com/office/spreadsheetml/2009/9/main" objectType="CheckBox" checked="Checked" fmlaLink="M7" lockText="1" noThreeD="1"/>
</file>

<file path=xl/ctrlProps/ctrlProp156.xml><?xml version="1.0" encoding="utf-8"?>
<formControlPr xmlns="http://schemas.microsoft.com/office/spreadsheetml/2009/9/main" objectType="CheckBox" checked="Checked" fmlaLink="M7" lockText="1" noThreeD="1"/>
</file>

<file path=xl/ctrlProps/ctrlProp157.xml><?xml version="1.0" encoding="utf-8"?>
<formControlPr xmlns="http://schemas.microsoft.com/office/spreadsheetml/2009/9/main" objectType="CheckBox" checked="Checked" fmlaLink="M7" lockText="1" noThreeD="1"/>
</file>

<file path=xl/ctrlProps/ctrlProp158.xml><?xml version="1.0" encoding="utf-8"?>
<formControlPr xmlns="http://schemas.microsoft.com/office/spreadsheetml/2009/9/main" objectType="CheckBox" checked="Checked" fmlaLink="M7" lockText="1" noThreeD="1"/>
</file>

<file path=xl/ctrlProps/ctrlProp159.xml><?xml version="1.0" encoding="utf-8"?>
<formControlPr xmlns="http://schemas.microsoft.com/office/spreadsheetml/2009/9/main" objectType="CheckBox" checked="Checked" fmlaLink="M7" lockText="1" noThreeD="1"/>
</file>

<file path=xl/ctrlProps/ctrlProp16.xml><?xml version="1.0" encoding="utf-8"?>
<formControlPr xmlns="http://schemas.microsoft.com/office/spreadsheetml/2009/9/main" objectType="CheckBox" checked="Checked" fmlaLink="N7" lockText="1" noThreeD="1"/>
</file>

<file path=xl/ctrlProps/ctrlProp160.xml><?xml version="1.0" encoding="utf-8"?>
<formControlPr xmlns="http://schemas.microsoft.com/office/spreadsheetml/2009/9/main" objectType="CheckBox" checked="Checked" fmlaLink="M7" lockText="1" noThreeD="1"/>
</file>

<file path=xl/ctrlProps/ctrlProp161.xml><?xml version="1.0" encoding="utf-8"?>
<formControlPr xmlns="http://schemas.microsoft.com/office/spreadsheetml/2009/9/main" objectType="CheckBox" checked="Checked" fmlaLink="M7" lockText="1" noThreeD="1"/>
</file>

<file path=xl/ctrlProps/ctrlProp162.xml><?xml version="1.0" encoding="utf-8"?>
<formControlPr xmlns="http://schemas.microsoft.com/office/spreadsheetml/2009/9/main" objectType="CheckBox" checked="Checked" fmlaLink="M7" lockText="1" noThreeD="1"/>
</file>

<file path=xl/ctrlProps/ctrlProp163.xml><?xml version="1.0" encoding="utf-8"?>
<formControlPr xmlns="http://schemas.microsoft.com/office/spreadsheetml/2009/9/main" objectType="CheckBox" checked="Checked" fmlaLink="M7" lockText="1" noThreeD="1"/>
</file>

<file path=xl/ctrlProps/ctrlProp164.xml><?xml version="1.0" encoding="utf-8"?>
<formControlPr xmlns="http://schemas.microsoft.com/office/spreadsheetml/2009/9/main" objectType="CheckBox" checked="Checked" fmlaLink="M7" lockText="1" noThreeD="1"/>
</file>

<file path=xl/ctrlProps/ctrlProp165.xml><?xml version="1.0" encoding="utf-8"?>
<formControlPr xmlns="http://schemas.microsoft.com/office/spreadsheetml/2009/9/main" objectType="CheckBox" checked="Checked" fmlaLink="M7" lockText="1" noThreeD="1"/>
</file>

<file path=xl/ctrlProps/ctrlProp166.xml><?xml version="1.0" encoding="utf-8"?>
<formControlPr xmlns="http://schemas.microsoft.com/office/spreadsheetml/2009/9/main" objectType="CheckBox" checked="Checked" fmlaLink="M7" lockText="1" noThreeD="1"/>
</file>

<file path=xl/ctrlProps/ctrlProp167.xml><?xml version="1.0" encoding="utf-8"?>
<formControlPr xmlns="http://schemas.microsoft.com/office/spreadsheetml/2009/9/main" objectType="CheckBox" checked="Checked" fmlaLink="M7" lockText="1" noThreeD="1"/>
</file>

<file path=xl/ctrlProps/ctrlProp168.xml><?xml version="1.0" encoding="utf-8"?>
<formControlPr xmlns="http://schemas.microsoft.com/office/spreadsheetml/2009/9/main" objectType="CheckBox" checked="Checked" fmlaLink="M7" lockText="1" noThreeD="1"/>
</file>

<file path=xl/ctrlProps/ctrlProp169.xml><?xml version="1.0" encoding="utf-8"?>
<formControlPr xmlns="http://schemas.microsoft.com/office/spreadsheetml/2009/9/main" objectType="CheckBox" checked="Checked" fmlaLink="M7" lockText="1" noThreeD="1"/>
</file>

<file path=xl/ctrlProps/ctrlProp17.xml><?xml version="1.0" encoding="utf-8"?>
<formControlPr xmlns="http://schemas.microsoft.com/office/spreadsheetml/2009/9/main" objectType="CheckBox" checked="Checked" fmlaLink="N7" lockText="1" noThreeD="1"/>
</file>

<file path=xl/ctrlProps/ctrlProp170.xml><?xml version="1.0" encoding="utf-8"?>
<formControlPr xmlns="http://schemas.microsoft.com/office/spreadsheetml/2009/9/main" objectType="CheckBox" checked="Checked" fmlaLink="M7" lockText="1" noThreeD="1"/>
</file>

<file path=xl/ctrlProps/ctrlProp171.xml><?xml version="1.0" encoding="utf-8"?>
<formControlPr xmlns="http://schemas.microsoft.com/office/spreadsheetml/2009/9/main" objectType="CheckBox" checked="Checked" fmlaLink="M7" lockText="1" noThreeD="1"/>
</file>

<file path=xl/ctrlProps/ctrlProp172.xml><?xml version="1.0" encoding="utf-8"?>
<formControlPr xmlns="http://schemas.microsoft.com/office/spreadsheetml/2009/9/main" objectType="CheckBox" checked="Checked" fmlaLink="M7" lockText="1" noThreeD="1"/>
</file>

<file path=xl/ctrlProps/ctrlProp173.xml><?xml version="1.0" encoding="utf-8"?>
<formControlPr xmlns="http://schemas.microsoft.com/office/spreadsheetml/2009/9/main" objectType="CheckBox" checked="Checked" fmlaLink="M7" lockText="1" noThreeD="1"/>
</file>

<file path=xl/ctrlProps/ctrlProp174.xml><?xml version="1.0" encoding="utf-8"?>
<formControlPr xmlns="http://schemas.microsoft.com/office/spreadsheetml/2009/9/main" objectType="CheckBox" checked="Checked" fmlaLink="N7" lockText="1" noThreeD="1"/>
</file>

<file path=xl/ctrlProps/ctrlProp175.xml><?xml version="1.0" encoding="utf-8"?>
<formControlPr xmlns="http://schemas.microsoft.com/office/spreadsheetml/2009/9/main" objectType="CheckBox" checked="Checked" fmlaLink="M7" lockText="1" noThreeD="1"/>
</file>

<file path=xl/ctrlProps/ctrlProp176.xml><?xml version="1.0" encoding="utf-8"?>
<formControlPr xmlns="http://schemas.microsoft.com/office/spreadsheetml/2009/9/main" objectType="CheckBox" checked="Checked" fmlaLink="M7" lockText="1" noThreeD="1"/>
</file>

<file path=xl/ctrlProps/ctrlProp177.xml><?xml version="1.0" encoding="utf-8"?>
<formControlPr xmlns="http://schemas.microsoft.com/office/spreadsheetml/2009/9/main" objectType="CheckBox" checked="Checked" fmlaLink="M7" lockText="1" noThreeD="1"/>
</file>

<file path=xl/ctrlProps/ctrlProp178.xml><?xml version="1.0" encoding="utf-8"?>
<formControlPr xmlns="http://schemas.microsoft.com/office/spreadsheetml/2009/9/main" objectType="CheckBox" checked="Checked" fmlaLink="M7" lockText="1" noThreeD="1"/>
</file>

<file path=xl/ctrlProps/ctrlProp179.xml><?xml version="1.0" encoding="utf-8"?>
<formControlPr xmlns="http://schemas.microsoft.com/office/spreadsheetml/2009/9/main" objectType="CheckBox" checked="Checked" fmlaLink="M7" lockText="1" noThreeD="1"/>
</file>

<file path=xl/ctrlProps/ctrlProp18.xml><?xml version="1.0" encoding="utf-8"?>
<formControlPr xmlns="http://schemas.microsoft.com/office/spreadsheetml/2009/9/main" objectType="CheckBox" checked="Checked" fmlaLink="N7" lockText="1" noThreeD="1"/>
</file>

<file path=xl/ctrlProps/ctrlProp180.xml><?xml version="1.0" encoding="utf-8"?>
<formControlPr xmlns="http://schemas.microsoft.com/office/spreadsheetml/2009/9/main" objectType="CheckBox" checked="Checked" fmlaLink="M7" lockText="1" noThreeD="1"/>
</file>

<file path=xl/ctrlProps/ctrlProp181.xml><?xml version="1.0" encoding="utf-8"?>
<formControlPr xmlns="http://schemas.microsoft.com/office/spreadsheetml/2009/9/main" objectType="CheckBox" checked="Checked" fmlaLink="M7" lockText="1" noThreeD="1"/>
</file>

<file path=xl/ctrlProps/ctrlProp182.xml><?xml version="1.0" encoding="utf-8"?>
<formControlPr xmlns="http://schemas.microsoft.com/office/spreadsheetml/2009/9/main" objectType="CheckBox" checked="Checked" fmlaLink="M7" lockText="1" noThreeD="1"/>
</file>

<file path=xl/ctrlProps/ctrlProp183.xml><?xml version="1.0" encoding="utf-8"?>
<formControlPr xmlns="http://schemas.microsoft.com/office/spreadsheetml/2009/9/main" objectType="CheckBox" checked="Checked" fmlaLink="M7" lockText="1" noThreeD="1"/>
</file>

<file path=xl/ctrlProps/ctrlProp184.xml><?xml version="1.0" encoding="utf-8"?>
<formControlPr xmlns="http://schemas.microsoft.com/office/spreadsheetml/2009/9/main" objectType="CheckBox" checked="Checked" fmlaLink="M7" lockText="1" noThreeD="1"/>
</file>

<file path=xl/ctrlProps/ctrlProp185.xml><?xml version="1.0" encoding="utf-8"?>
<formControlPr xmlns="http://schemas.microsoft.com/office/spreadsheetml/2009/9/main" objectType="CheckBox" checked="Checked" fmlaLink="M7" lockText="1" noThreeD="1"/>
</file>

<file path=xl/ctrlProps/ctrlProp186.xml><?xml version="1.0" encoding="utf-8"?>
<formControlPr xmlns="http://schemas.microsoft.com/office/spreadsheetml/2009/9/main" objectType="CheckBox" checked="Checked" fmlaLink="M7" lockText="1" noThreeD="1"/>
</file>

<file path=xl/ctrlProps/ctrlProp187.xml><?xml version="1.0" encoding="utf-8"?>
<formControlPr xmlns="http://schemas.microsoft.com/office/spreadsheetml/2009/9/main" objectType="CheckBox" checked="Checked" fmlaLink="M7" lockText="1" noThreeD="1"/>
</file>

<file path=xl/ctrlProps/ctrlProp188.xml><?xml version="1.0" encoding="utf-8"?>
<formControlPr xmlns="http://schemas.microsoft.com/office/spreadsheetml/2009/9/main" objectType="CheckBox" checked="Checked" fmlaLink="M7" lockText="1" noThreeD="1"/>
</file>

<file path=xl/ctrlProps/ctrlProp189.xml><?xml version="1.0" encoding="utf-8"?>
<formControlPr xmlns="http://schemas.microsoft.com/office/spreadsheetml/2009/9/main" objectType="CheckBox" checked="Checked" fmlaLink="M7" lockText="1" noThreeD="1"/>
</file>

<file path=xl/ctrlProps/ctrlProp19.xml><?xml version="1.0" encoding="utf-8"?>
<formControlPr xmlns="http://schemas.microsoft.com/office/spreadsheetml/2009/9/main" objectType="CheckBox" checked="Checked" fmlaLink="N7" lockText="1" noThreeD="1"/>
</file>

<file path=xl/ctrlProps/ctrlProp190.xml><?xml version="1.0" encoding="utf-8"?>
<formControlPr xmlns="http://schemas.microsoft.com/office/spreadsheetml/2009/9/main" objectType="CheckBox" checked="Checked" fmlaLink="M7" lockText="1" noThreeD="1"/>
</file>

<file path=xl/ctrlProps/ctrlProp191.xml><?xml version="1.0" encoding="utf-8"?>
<formControlPr xmlns="http://schemas.microsoft.com/office/spreadsheetml/2009/9/main" objectType="CheckBox" checked="Checked" fmlaLink="M7" lockText="1" noThreeD="1"/>
</file>

<file path=xl/ctrlProps/ctrlProp192.xml><?xml version="1.0" encoding="utf-8"?>
<formControlPr xmlns="http://schemas.microsoft.com/office/spreadsheetml/2009/9/main" objectType="CheckBox" checked="Checked" fmlaLink="M7" lockText="1" noThreeD="1"/>
</file>

<file path=xl/ctrlProps/ctrlProp193.xml><?xml version="1.0" encoding="utf-8"?>
<formControlPr xmlns="http://schemas.microsoft.com/office/spreadsheetml/2009/9/main" objectType="CheckBox" checked="Checked" fmlaLink="M7" lockText="1" noThreeD="1"/>
</file>

<file path=xl/ctrlProps/ctrlProp194.xml><?xml version="1.0" encoding="utf-8"?>
<formControlPr xmlns="http://schemas.microsoft.com/office/spreadsheetml/2009/9/main" objectType="CheckBox" checked="Checked" fmlaLink="M7" lockText="1" noThreeD="1"/>
</file>

<file path=xl/ctrlProps/ctrlProp195.xml><?xml version="1.0" encoding="utf-8"?>
<formControlPr xmlns="http://schemas.microsoft.com/office/spreadsheetml/2009/9/main" objectType="CheckBox" checked="Checked" fmlaLink="M7" lockText="1" noThreeD="1"/>
</file>

<file path=xl/ctrlProps/ctrlProp196.xml><?xml version="1.0" encoding="utf-8"?>
<formControlPr xmlns="http://schemas.microsoft.com/office/spreadsheetml/2009/9/main" objectType="CheckBox" checked="Checked" fmlaLink="M7" lockText="1" noThreeD="1"/>
</file>

<file path=xl/ctrlProps/ctrlProp197.xml><?xml version="1.0" encoding="utf-8"?>
<formControlPr xmlns="http://schemas.microsoft.com/office/spreadsheetml/2009/9/main" objectType="CheckBox" checked="Checked" fmlaLink="M7" lockText="1" noThreeD="1"/>
</file>

<file path=xl/ctrlProps/ctrlProp198.xml><?xml version="1.0" encoding="utf-8"?>
<formControlPr xmlns="http://schemas.microsoft.com/office/spreadsheetml/2009/9/main" objectType="CheckBox" checked="Checked" fmlaLink="M7" lockText="1" noThreeD="1"/>
</file>

<file path=xl/ctrlProps/ctrlProp199.xml><?xml version="1.0" encoding="utf-8"?>
<formControlPr xmlns="http://schemas.microsoft.com/office/spreadsheetml/2009/9/main" objectType="CheckBox" checked="Checked" fmlaLink="M7" lockText="1" noThreeD="1"/>
</file>

<file path=xl/ctrlProps/ctrlProp2.xml><?xml version="1.0" encoding="utf-8"?>
<formControlPr xmlns="http://schemas.microsoft.com/office/spreadsheetml/2009/9/main" objectType="CheckBox" checked="Checked" fmlaLink="M8" lockText="1" noThreeD="1"/>
</file>

<file path=xl/ctrlProps/ctrlProp20.xml><?xml version="1.0" encoding="utf-8"?>
<formControlPr xmlns="http://schemas.microsoft.com/office/spreadsheetml/2009/9/main" objectType="CheckBox" checked="Checked" fmlaLink="N7" lockText="1" noThreeD="1"/>
</file>

<file path=xl/ctrlProps/ctrlProp200.xml><?xml version="1.0" encoding="utf-8"?>
<formControlPr xmlns="http://schemas.microsoft.com/office/spreadsheetml/2009/9/main" objectType="CheckBox" checked="Checked" fmlaLink="M7" lockText="1" noThreeD="1"/>
</file>

<file path=xl/ctrlProps/ctrlProp201.xml><?xml version="1.0" encoding="utf-8"?>
<formControlPr xmlns="http://schemas.microsoft.com/office/spreadsheetml/2009/9/main" objectType="CheckBox" checked="Checked" fmlaLink="M7" lockText="1" noThreeD="1"/>
</file>

<file path=xl/ctrlProps/ctrlProp202.xml><?xml version="1.0" encoding="utf-8"?>
<formControlPr xmlns="http://schemas.microsoft.com/office/spreadsheetml/2009/9/main" objectType="CheckBox" checked="Checked" fmlaLink="M7" lockText="1" noThreeD="1"/>
</file>

<file path=xl/ctrlProps/ctrlProp203.xml><?xml version="1.0" encoding="utf-8"?>
<formControlPr xmlns="http://schemas.microsoft.com/office/spreadsheetml/2009/9/main" objectType="CheckBox" checked="Checked" fmlaLink="M7" lockText="1" noThreeD="1"/>
</file>

<file path=xl/ctrlProps/ctrlProp204.xml><?xml version="1.0" encoding="utf-8"?>
<formControlPr xmlns="http://schemas.microsoft.com/office/spreadsheetml/2009/9/main" objectType="CheckBox" checked="Checked" fmlaLink="M7" lockText="1" noThreeD="1"/>
</file>

<file path=xl/ctrlProps/ctrlProp205.xml><?xml version="1.0" encoding="utf-8"?>
<formControlPr xmlns="http://schemas.microsoft.com/office/spreadsheetml/2009/9/main" objectType="CheckBox" checked="Checked" fmlaLink="M7" lockText="1" noThreeD="1"/>
</file>

<file path=xl/ctrlProps/ctrlProp206.xml><?xml version="1.0" encoding="utf-8"?>
<formControlPr xmlns="http://schemas.microsoft.com/office/spreadsheetml/2009/9/main" objectType="CheckBox" checked="Checked" fmlaLink="M7" lockText="1" noThreeD="1"/>
</file>

<file path=xl/ctrlProps/ctrlProp207.xml><?xml version="1.0" encoding="utf-8"?>
<formControlPr xmlns="http://schemas.microsoft.com/office/spreadsheetml/2009/9/main" objectType="CheckBox" checked="Checked" fmlaLink="M7" lockText="1" noThreeD="1"/>
</file>

<file path=xl/ctrlProps/ctrlProp208.xml><?xml version="1.0" encoding="utf-8"?>
<formControlPr xmlns="http://schemas.microsoft.com/office/spreadsheetml/2009/9/main" objectType="CheckBox" checked="Checked" fmlaLink="M7" lockText="1" noThreeD="1"/>
</file>

<file path=xl/ctrlProps/ctrlProp209.xml><?xml version="1.0" encoding="utf-8"?>
<formControlPr xmlns="http://schemas.microsoft.com/office/spreadsheetml/2009/9/main" objectType="CheckBox" checked="Checked" fmlaLink="M7" lockText="1" noThreeD="1"/>
</file>

<file path=xl/ctrlProps/ctrlProp21.xml><?xml version="1.0" encoding="utf-8"?>
<formControlPr xmlns="http://schemas.microsoft.com/office/spreadsheetml/2009/9/main" objectType="CheckBox" checked="Checked" fmlaLink="N7" lockText="1" noThreeD="1"/>
</file>

<file path=xl/ctrlProps/ctrlProp210.xml><?xml version="1.0" encoding="utf-8"?>
<formControlPr xmlns="http://schemas.microsoft.com/office/spreadsheetml/2009/9/main" objectType="CheckBox" checked="Checked" fmlaLink="M7" lockText="1" noThreeD="1"/>
</file>

<file path=xl/ctrlProps/ctrlProp211.xml><?xml version="1.0" encoding="utf-8"?>
<formControlPr xmlns="http://schemas.microsoft.com/office/spreadsheetml/2009/9/main" objectType="CheckBox" checked="Checked" fmlaLink="M7" lockText="1" noThreeD="1"/>
</file>

<file path=xl/ctrlProps/ctrlProp212.xml><?xml version="1.0" encoding="utf-8"?>
<formControlPr xmlns="http://schemas.microsoft.com/office/spreadsheetml/2009/9/main" objectType="CheckBox" checked="Checked" fmlaLink="M7" lockText="1" noThreeD="1"/>
</file>

<file path=xl/ctrlProps/ctrlProp213.xml><?xml version="1.0" encoding="utf-8"?>
<formControlPr xmlns="http://schemas.microsoft.com/office/spreadsheetml/2009/9/main" objectType="CheckBox" checked="Checked" fmlaLink="M7" lockText="1" noThreeD="1"/>
</file>

<file path=xl/ctrlProps/ctrlProp214.xml><?xml version="1.0" encoding="utf-8"?>
<formControlPr xmlns="http://schemas.microsoft.com/office/spreadsheetml/2009/9/main" objectType="CheckBox" checked="Checked" fmlaLink="M7" lockText="1" noThreeD="1"/>
</file>

<file path=xl/ctrlProps/ctrlProp215.xml><?xml version="1.0" encoding="utf-8"?>
<formControlPr xmlns="http://schemas.microsoft.com/office/spreadsheetml/2009/9/main" objectType="CheckBox" checked="Checked" fmlaLink="M7" lockText="1" noThreeD="1"/>
</file>

<file path=xl/ctrlProps/ctrlProp216.xml><?xml version="1.0" encoding="utf-8"?>
<formControlPr xmlns="http://schemas.microsoft.com/office/spreadsheetml/2009/9/main" objectType="CheckBox" checked="Checked" fmlaLink="M7" lockText="1" noThreeD="1"/>
</file>

<file path=xl/ctrlProps/ctrlProp217.xml><?xml version="1.0" encoding="utf-8"?>
<formControlPr xmlns="http://schemas.microsoft.com/office/spreadsheetml/2009/9/main" objectType="CheckBox" checked="Checked" fmlaLink="M7" lockText="1" noThreeD="1"/>
</file>

<file path=xl/ctrlProps/ctrlProp218.xml><?xml version="1.0" encoding="utf-8"?>
<formControlPr xmlns="http://schemas.microsoft.com/office/spreadsheetml/2009/9/main" objectType="CheckBox" checked="Checked" fmlaLink="M7" lockText="1" noThreeD="1"/>
</file>

<file path=xl/ctrlProps/ctrlProp219.xml><?xml version="1.0" encoding="utf-8"?>
<formControlPr xmlns="http://schemas.microsoft.com/office/spreadsheetml/2009/9/main" objectType="CheckBox" checked="Checked" fmlaLink="M7" lockText="1" noThreeD="1"/>
</file>

<file path=xl/ctrlProps/ctrlProp22.xml><?xml version="1.0" encoding="utf-8"?>
<formControlPr xmlns="http://schemas.microsoft.com/office/spreadsheetml/2009/9/main" objectType="CheckBox" checked="Checked" fmlaLink="N7" lockText="1" noThreeD="1"/>
</file>

<file path=xl/ctrlProps/ctrlProp220.xml><?xml version="1.0" encoding="utf-8"?>
<formControlPr xmlns="http://schemas.microsoft.com/office/spreadsheetml/2009/9/main" objectType="CheckBox" checked="Checked" fmlaLink="M7" lockText="1" noThreeD="1"/>
</file>

<file path=xl/ctrlProps/ctrlProp221.xml><?xml version="1.0" encoding="utf-8"?>
<formControlPr xmlns="http://schemas.microsoft.com/office/spreadsheetml/2009/9/main" objectType="CheckBox" checked="Checked" fmlaLink="M7" lockText="1" noThreeD="1"/>
</file>

<file path=xl/ctrlProps/ctrlProp222.xml><?xml version="1.0" encoding="utf-8"?>
<formControlPr xmlns="http://schemas.microsoft.com/office/spreadsheetml/2009/9/main" objectType="CheckBox" checked="Checked" fmlaLink="M7" lockText="1" noThreeD="1"/>
</file>

<file path=xl/ctrlProps/ctrlProp223.xml><?xml version="1.0" encoding="utf-8"?>
<formControlPr xmlns="http://schemas.microsoft.com/office/spreadsheetml/2009/9/main" objectType="CheckBox" checked="Checked" fmlaLink="M7" lockText="1" noThreeD="1"/>
</file>

<file path=xl/ctrlProps/ctrlProp224.xml><?xml version="1.0" encoding="utf-8"?>
<formControlPr xmlns="http://schemas.microsoft.com/office/spreadsheetml/2009/9/main" objectType="CheckBox" checked="Checked" fmlaLink="M7" lockText="1" noThreeD="1"/>
</file>

<file path=xl/ctrlProps/ctrlProp225.xml><?xml version="1.0" encoding="utf-8"?>
<formControlPr xmlns="http://schemas.microsoft.com/office/spreadsheetml/2009/9/main" objectType="CheckBox" checked="Checked" fmlaLink="M7" lockText="1" noThreeD="1"/>
</file>

<file path=xl/ctrlProps/ctrlProp226.xml><?xml version="1.0" encoding="utf-8"?>
<formControlPr xmlns="http://schemas.microsoft.com/office/spreadsheetml/2009/9/main" objectType="CheckBox" checked="Checked" fmlaLink="M7" lockText="1" noThreeD="1"/>
</file>

<file path=xl/ctrlProps/ctrlProp227.xml><?xml version="1.0" encoding="utf-8"?>
<formControlPr xmlns="http://schemas.microsoft.com/office/spreadsheetml/2009/9/main" objectType="CheckBox" checked="Checked" fmlaLink="M7" lockText="1" noThreeD="1"/>
</file>

<file path=xl/ctrlProps/ctrlProp228.xml><?xml version="1.0" encoding="utf-8"?>
<formControlPr xmlns="http://schemas.microsoft.com/office/spreadsheetml/2009/9/main" objectType="CheckBox" checked="Checked" fmlaLink="M7" lockText="1" noThreeD="1"/>
</file>

<file path=xl/ctrlProps/ctrlProp229.xml><?xml version="1.0" encoding="utf-8"?>
<formControlPr xmlns="http://schemas.microsoft.com/office/spreadsheetml/2009/9/main" objectType="CheckBox" checked="Checked" fmlaLink="M7" lockText="1" noThreeD="1"/>
</file>

<file path=xl/ctrlProps/ctrlProp23.xml><?xml version="1.0" encoding="utf-8"?>
<formControlPr xmlns="http://schemas.microsoft.com/office/spreadsheetml/2009/9/main" objectType="CheckBox" checked="Checked" fmlaLink="N7" lockText="1" noThreeD="1"/>
</file>

<file path=xl/ctrlProps/ctrlProp230.xml><?xml version="1.0" encoding="utf-8"?>
<formControlPr xmlns="http://schemas.microsoft.com/office/spreadsheetml/2009/9/main" objectType="CheckBox" checked="Checked" fmlaLink="M7" lockText="1" noThreeD="1"/>
</file>

<file path=xl/ctrlProps/ctrlProp231.xml><?xml version="1.0" encoding="utf-8"?>
<formControlPr xmlns="http://schemas.microsoft.com/office/spreadsheetml/2009/9/main" objectType="CheckBox" checked="Checked" fmlaLink="M7" lockText="1" noThreeD="1"/>
</file>

<file path=xl/ctrlProps/ctrlProp232.xml><?xml version="1.0" encoding="utf-8"?>
<formControlPr xmlns="http://schemas.microsoft.com/office/spreadsheetml/2009/9/main" objectType="CheckBox" checked="Checked" fmlaLink="M7" lockText="1" noThreeD="1"/>
</file>

<file path=xl/ctrlProps/ctrlProp233.xml><?xml version="1.0" encoding="utf-8"?>
<formControlPr xmlns="http://schemas.microsoft.com/office/spreadsheetml/2009/9/main" objectType="CheckBox" checked="Checked" fmlaLink="M7" lockText="1" noThreeD="1"/>
</file>

<file path=xl/ctrlProps/ctrlProp234.xml><?xml version="1.0" encoding="utf-8"?>
<formControlPr xmlns="http://schemas.microsoft.com/office/spreadsheetml/2009/9/main" objectType="CheckBox" checked="Checked" fmlaLink="M7" lockText="1" noThreeD="1"/>
</file>

<file path=xl/ctrlProps/ctrlProp235.xml><?xml version="1.0" encoding="utf-8"?>
<formControlPr xmlns="http://schemas.microsoft.com/office/spreadsheetml/2009/9/main" objectType="CheckBox" checked="Checked" fmlaLink="M7" lockText="1" noThreeD="1"/>
</file>

<file path=xl/ctrlProps/ctrlProp236.xml><?xml version="1.0" encoding="utf-8"?>
<formControlPr xmlns="http://schemas.microsoft.com/office/spreadsheetml/2009/9/main" objectType="CheckBox" checked="Checked" fmlaLink="M7" lockText="1" noThreeD="1"/>
</file>

<file path=xl/ctrlProps/ctrlProp237.xml><?xml version="1.0" encoding="utf-8"?>
<formControlPr xmlns="http://schemas.microsoft.com/office/spreadsheetml/2009/9/main" objectType="CheckBox" checked="Checked" fmlaLink="M7" lockText="1" noThreeD="1"/>
</file>

<file path=xl/ctrlProps/ctrlProp238.xml><?xml version="1.0" encoding="utf-8"?>
<formControlPr xmlns="http://schemas.microsoft.com/office/spreadsheetml/2009/9/main" objectType="CheckBox" checked="Checked" fmlaLink="M7" lockText="1" noThreeD="1"/>
</file>

<file path=xl/ctrlProps/ctrlProp239.xml><?xml version="1.0" encoding="utf-8"?>
<formControlPr xmlns="http://schemas.microsoft.com/office/spreadsheetml/2009/9/main" objectType="CheckBox" checked="Checked" fmlaLink="M7" lockText="1" noThreeD="1"/>
</file>

<file path=xl/ctrlProps/ctrlProp24.xml><?xml version="1.0" encoding="utf-8"?>
<formControlPr xmlns="http://schemas.microsoft.com/office/spreadsheetml/2009/9/main" objectType="CheckBox" checked="Checked" fmlaLink="N7" lockText="1" noThreeD="1"/>
</file>

<file path=xl/ctrlProps/ctrlProp240.xml><?xml version="1.0" encoding="utf-8"?>
<formControlPr xmlns="http://schemas.microsoft.com/office/spreadsheetml/2009/9/main" objectType="CheckBox" checked="Checked" fmlaLink="M7" lockText="1" noThreeD="1"/>
</file>

<file path=xl/ctrlProps/ctrlProp241.xml><?xml version="1.0" encoding="utf-8"?>
<formControlPr xmlns="http://schemas.microsoft.com/office/spreadsheetml/2009/9/main" objectType="CheckBox" checked="Checked" fmlaLink="M7" lockText="1" noThreeD="1"/>
</file>

<file path=xl/ctrlProps/ctrlProp242.xml><?xml version="1.0" encoding="utf-8"?>
<formControlPr xmlns="http://schemas.microsoft.com/office/spreadsheetml/2009/9/main" objectType="CheckBox" checked="Checked" fmlaLink="M7" lockText="1" noThreeD="1"/>
</file>

<file path=xl/ctrlProps/ctrlProp243.xml><?xml version="1.0" encoding="utf-8"?>
<formControlPr xmlns="http://schemas.microsoft.com/office/spreadsheetml/2009/9/main" objectType="CheckBox" checked="Checked" fmlaLink="M7" lockText="1" noThreeD="1"/>
</file>

<file path=xl/ctrlProps/ctrlProp244.xml><?xml version="1.0" encoding="utf-8"?>
<formControlPr xmlns="http://schemas.microsoft.com/office/spreadsheetml/2009/9/main" objectType="CheckBox" fmlaLink="M17" lockText="1" noThreeD="1"/>
</file>

<file path=xl/ctrlProps/ctrlProp245.xml><?xml version="1.0" encoding="utf-8"?>
<formControlPr xmlns="http://schemas.microsoft.com/office/spreadsheetml/2009/9/main" objectType="CheckBox" checked="Checked" fmlaLink="M7" lockText="1" noThreeD="1"/>
</file>

<file path=xl/ctrlProps/ctrlProp246.xml><?xml version="1.0" encoding="utf-8"?>
<formControlPr xmlns="http://schemas.microsoft.com/office/spreadsheetml/2009/9/main" objectType="CheckBox" checked="Checked" fmlaLink="M7" lockText="1" noThreeD="1"/>
</file>

<file path=xl/ctrlProps/ctrlProp247.xml><?xml version="1.0" encoding="utf-8"?>
<formControlPr xmlns="http://schemas.microsoft.com/office/spreadsheetml/2009/9/main" objectType="CheckBox" checked="Checked" fmlaLink="M7" lockText="1" noThreeD="1"/>
</file>

<file path=xl/ctrlProps/ctrlProp248.xml><?xml version="1.0" encoding="utf-8"?>
<formControlPr xmlns="http://schemas.microsoft.com/office/spreadsheetml/2009/9/main" objectType="CheckBox" checked="Checked" fmlaLink="M7" lockText="1" noThreeD="1"/>
</file>

<file path=xl/ctrlProps/ctrlProp249.xml><?xml version="1.0" encoding="utf-8"?>
<formControlPr xmlns="http://schemas.microsoft.com/office/spreadsheetml/2009/9/main" objectType="CheckBox" checked="Checked" fmlaLink="M7" lockText="1" noThreeD="1"/>
</file>

<file path=xl/ctrlProps/ctrlProp25.xml><?xml version="1.0" encoding="utf-8"?>
<formControlPr xmlns="http://schemas.microsoft.com/office/spreadsheetml/2009/9/main" objectType="CheckBox" checked="Checked" fmlaLink="N7" lockText="1" noThreeD="1"/>
</file>

<file path=xl/ctrlProps/ctrlProp250.xml><?xml version="1.0" encoding="utf-8"?>
<formControlPr xmlns="http://schemas.microsoft.com/office/spreadsheetml/2009/9/main" objectType="CheckBox" checked="Checked" fmlaLink="M7" lockText="1" noThreeD="1"/>
</file>

<file path=xl/ctrlProps/ctrlProp251.xml><?xml version="1.0" encoding="utf-8"?>
<formControlPr xmlns="http://schemas.microsoft.com/office/spreadsheetml/2009/9/main" objectType="CheckBox" fmlaLink="M18" lockText="1" noThreeD="1"/>
</file>

<file path=xl/ctrlProps/ctrlProp252.xml><?xml version="1.0" encoding="utf-8"?>
<formControlPr xmlns="http://schemas.microsoft.com/office/spreadsheetml/2009/9/main" objectType="CheckBox" checked="Checked" fmlaLink="M7" lockText="1" noThreeD="1"/>
</file>

<file path=xl/ctrlProps/ctrlProp253.xml><?xml version="1.0" encoding="utf-8"?>
<formControlPr xmlns="http://schemas.microsoft.com/office/spreadsheetml/2009/9/main" objectType="CheckBox" checked="Checked" fmlaLink="M7" lockText="1" noThreeD="1"/>
</file>

<file path=xl/ctrlProps/ctrlProp254.xml><?xml version="1.0" encoding="utf-8"?>
<formControlPr xmlns="http://schemas.microsoft.com/office/spreadsheetml/2009/9/main" objectType="CheckBox" checked="Checked" fmlaLink="M7" lockText="1" noThreeD="1"/>
</file>

<file path=xl/ctrlProps/ctrlProp255.xml><?xml version="1.0" encoding="utf-8"?>
<formControlPr xmlns="http://schemas.microsoft.com/office/spreadsheetml/2009/9/main" objectType="CheckBox" checked="Checked" fmlaLink="M7" lockText="1" noThreeD="1"/>
</file>

<file path=xl/ctrlProps/ctrlProp256.xml><?xml version="1.0" encoding="utf-8"?>
<formControlPr xmlns="http://schemas.microsoft.com/office/spreadsheetml/2009/9/main" objectType="CheckBox" checked="Checked" fmlaLink="M7" lockText="1" noThreeD="1"/>
</file>

<file path=xl/ctrlProps/ctrlProp257.xml><?xml version="1.0" encoding="utf-8"?>
<formControlPr xmlns="http://schemas.microsoft.com/office/spreadsheetml/2009/9/main" objectType="CheckBox" checked="Checked" fmlaLink="M7" lockText="1" noThreeD="1"/>
</file>

<file path=xl/ctrlProps/ctrlProp258.xml><?xml version="1.0" encoding="utf-8"?>
<formControlPr xmlns="http://schemas.microsoft.com/office/spreadsheetml/2009/9/main" objectType="CheckBox" fmlaLink="M19" lockText="1" noThreeD="1"/>
</file>

<file path=xl/ctrlProps/ctrlProp259.xml><?xml version="1.0" encoding="utf-8"?>
<formControlPr xmlns="http://schemas.microsoft.com/office/spreadsheetml/2009/9/main" objectType="CheckBox" checked="Checked" fmlaLink="M7" lockText="1" noThreeD="1"/>
</file>

<file path=xl/ctrlProps/ctrlProp26.xml><?xml version="1.0" encoding="utf-8"?>
<formControlPr xmlns="http://schemas.microsoft.com/office/spreadsheetml/2009/9/main" objectType="CheckBox" checked="Checked" fmlaLink="M7" lockText="1" noThreeD="1"/>
</file>

<file path=xl/ctrlProps/ctrlProp260.xml><?xml version="1.0" encoding="utf-8"?>
<formControlPr xmlns="http://schemas.microsoft.com/office/spreadsheetml/2009/9/main" objectType="CheckBox" checked="Checked" fmlaLink="M7" lockText="1" noThreeD="1"/>
</file>

<file path=xl/ctrlProps/ctrlProp261.xml><?xml version="1.0" encoding="utf-8"?>
<formControlPr xmlns="http://schemas.microsoft.com/office/spreadsheetml/2009/9/main" objectType="CheckBox" checked="Checked" fmlaLink="M7" lockText="1" noThreeD="1"/>
</file>

<file path=xl/ctrlProps/ctrlProp262.xml><?xml version="1.0" encoding="utf-8"?>
<formControlPr xmlns="http://schemas.microsoft.com/office/spreadsheetml/2009/9/main" objectType="CheckBox" checked="Checked" fmlaLink="#REF!" lockText="1" noThreeD="1"/>
</file>

<file path=xl/ctrlProps/ctrlProp263.xml><?xml version="1.0" encoding="utf-8"?>
<formControlPr xmlns="http://schemas.microsoft.com/office/spreadsheetml/2009/9/main" objectType="CheckBox" checked="Checked" fmlaLink="M7" lockText="1" noThreeD="1"/>
</file>

<file path=xl/ctrlProps/ctrlProp264.xml><?xml version="1.0" encoding="utf-8"?>
<formControlPr xmlns="http://schemas.microsoft.com/office/spreadsheetml/2009/9/main" objectType="CheckBox" checked="Checked" fmlaLink="M7" lockText="1" noThreeD="1"/>
</file>

<file path=xl/ctrlProps/ctrlProp265.xml><?xml version="1.0" encoding="utf-8"?>
<formControlPr xmlns="http://schemas.microsoft.com/office/spreadsheetml/2009/9/main" objectType="CheckBox" checked="Checked" fmlaLink="M5" lockText="1" noThreeD="1"/>
</file>

<file path=xl/ctrlProps/ctrlProp266.xml><?xml version="1.0" encoding="utf-8"?>
<formControlPr xmlns="http://schemas.microsoft.com/office/spreadsheetml/2009/9/main" objectType="CheckBox" checked="Checked" fmlaLink="M7" lockText="1" noThreeD="1"/>
</file>

<file path=xl/ctrlProps/ctrlProp267.xml><?xml version="1.0" encoding="utf-8"?>
<formControlPr xmlns="http://schemas.microsoft.com/office/spreadsheetml/2009/9/main" objectType="CheckBox" checked="Checked" fmlaLink="M7" lockText="1" noThreeD="1"/>
</file>

<file path=xl/ctrlProps/ctrlProp268.xml><?xml version="1.0" encoding="utf-8"?>
<formControlPr xmlns="http://schemas.microsoft.com/office/spreadsheetml/2009/9/main" objectType="CheckBox" checked="Checked" fmlaLink="M7" lockText="1" noThreeD="1"/>
</file>

<file path=xl/ctrlProps/ctrlProp269.xml><?xml version="1.0" encoding="utf-8"?>
<formControlPr xmlns="http://schemas.microsoft.com/office/spreadsheetml/2009/9/main" objectType="CheckBox" checked="Checked" fmlaLink="M7" lockText="1" noThreeD="1"/>
</file>

<file path=xl/ctrlProps/ctrlProp27.xml><?xml version="1.0" encoding="utf-8"?>
<formControlPr xmlns="http://schemas.microsoft.com/office/spreadsheetml/2009/9/main" objectType="CheckBox" checked="Checked" fmlaLink="M7" lockText="1" noThreeD="1"/>
</file>

<file path=xl/ctrlProps/ctrlProp270.xml><?xml version="1.0" encoding="utf-8"?>
<formControlPr xmlns="http://schemas.microsoft.com/office/spreadsheetml/2009/9/main" objectType="CheckBox" checked="Checked" fmlaLink="M7" lockText="1" noThreeD="1"/>
</file>

<file path=xl/ctrlProps/ctrlProp271.xml><?xml version="1.0" encoding="utf-8"?>
<formControlPr xmlns="http://schemas.microsoft.com/office/spreadsheetml/2009/9/main" objectType="CheckBox" checked="Checked" fmlaLink="M7" lockText="1" noThreeD="1"/>
</file>

<file path=xl/ctrlProps/ctrlProp272.xml><?xml version="1.0" encoding="utf-8"?>
<formControlPr xmlns="http://schemas.microsoft.com/office/spreadsheetml/2009/9/main" objectType="CheckBox" checked="Checked" fmlaLink="M7" lockText="1" noThreeD="1"/>
</file>

<file path=xl/ctrlProps/ctrlProp273.xml><?xml version="1.0" encoding="utf-8"?>
<formControlPr xmlns="http://schemas.microsoft.com/office/spreadsheetml/2009/9/main" objectType="CheckBox" checked="Checked" fmlaLink="M7" lockText="1" noThreeD="1"/>
</file>

<file path=xl/ctrlProps/ctrlProp274.xml><?xml version="1.0" encoding="utf-8"?>
<formControlPr xmlns="http://schemas.microsoft.com/office/spreadsheetml/2009/9/main" objectType="CheckBox" checked="Checked" fmlaLink="M7" lockText="1" noThreeD="1"/>
</file>

<file path=xl/ctrlProps/ctrlProp275.xml><?xml version="1.0" encoding="utf-8"?>
<formControlPr xmlns="http://schemas.microsoft.com/office/spreadsheetml/2009/9/main" objectType="CheckBox" checked="Checked" fmlaLink="M7" lockText="1" noThreeD="1"/>
</file>

<file path=xl/ctrlProps/ctrlProp276.xml><?xml version="1.0" encoding="utf-8"?>
<formControlPr xmlns="http://schemas.microsoft.com/office/spreadsheetml/2009/9/main" objectType="CheckBox" checked="Checked" fmlaLink="M7" lockText="1" noThreeD="1"/>
</file>

<file path=xl/ctrlProps/ctrlProp277.xml><?xml version="1.0" encoding="utf-8"?>
<formControlPr xmlns="http://schemas.microsoft.com/office/spreadsheetml/2009/9/main" objectType="CheckBox" checked="Checked" fmlaLink="M7" lockText="1" noThreeD="1"/>
</file>

<file path=xl/ctrlProps/ctrlProp278.xml><?xml version="1.0" encoding="utf-8"?>
<formControlPr xmlns="http://schemas.microsoft.com/office/spreadsheetml/2009/9/main" objectType="CheckBox" checked="Checked" fmlaLink="M7" lockText="1" noThreeD="1"/>
</file>

<file path=xl/ctrlProps/ctrlProp279.xml><?xml version="1.0" encoding="utf-8"?>
<formControlPr xmlns="http://schemas.microsoft.com/office/spreadsheetml/2009/9/main" objectType="CheckBox" checked="Checked" fmlaLink="M7" lockText="1" noThreeD="1"/>
</file>

<file path=xl/ctrlProps/ctrlProp28.xml><?xml version="1.0" encoding="utf-8"?>
<formControlPr xmlns="http://schemas.microsoft.com/office/spreadsheetml/2009/9/main" objectType="CheckBox" checked="Checked" fmlaLink="M7" lockText="1" noThreeD="1"/>
</file>

<file path=xl/ctrlProps/ctrlProp280.xml><?xml version="1.0" encoding="utf-8"?>
<formControlPr xmlns="http://schemas.microsoft.com/office/spreadsheetml/2009/9/main" objectType="CheckBox" checked="Checked" fmlaLink="M7" lockText="1" noThreeD="1"/>
</file>

<file path=xl/ctrlProps/ctrlProp281.xml><?xml version="1.0" encoding="utf-8"?>
<formControlPr xmlns="http://schemas.microsoft.com/office/spreadsheetml/2009/9/main" objectType="CheckBox" checked="Checked" fmlaLink="M7" lockText="1" noThreeD="1"/>
</file>

<file path=xl/ctrlProps/ctrlProp282.xml><?xml version="1.0" encoding="utf-8"?>
<formControlPr xmlns="http://schemas.microsoft.com/office/spreadsheetml/2009/9/main" objectType="CheckBox" checked="Checked" fmlaLink="M7" lockText="1" noThreeD="1"/>
</file>

<file path=xl/ctrlProps/ctrlProp283.xml><?xml version="1.0" encoding="utf-8"?>
<formControlPr xmlns="http://schemas.microsoft.com/office/spreadsheetml/2009/9/main" objectType="CheckBox" checked="Checked" fmlaLink="M7" lockText="1" noThreeD="1"/>
</file>

<file path=xl/ctrlProps/ctrlProp284.xml><?xml version="1.0" encoding="utf-8"?>
<formControlPr xmlns="http://schemas.microsoft.com/office/spreadsheetml/2009/9/main" objectType="CheckBox" checked="Checked" fmlaLink="M7" lockText="1" noThreeD="1"/>
</file>

<file path=xl/ctrlProps/ctrlProp285.xml><?xml version="1.0" encoding="utf-8"?>
<formControlPr xmlns="http://schemas.microsoft.com/office/spreadsheetml/2009/9/main" objectType="CheckBox" checked="Checked" fmlaLink="M7" lockText="1" noThreeD="1"/>
</file>

<file path=xl/ctrlProps/ctrlProp286.xml><?xml version="1.0" encoding="utf-8"?>
<formControlPr xmlns="http://schemas.microsoft.com/office/spreadsheetml/2009/9/main" objectType="CheckBox" checked="Checked" fmlaLink="M7" lockText="1" noThreeD="1"/>
</file>

<file path=xl/ctrlProps/ctrlProp287.xml><?xml version="1.0" encoding="utf-8"?>
<formControlPr xmlns="http://schemas.microsoft.com/office/spreadsheetml/2009/9/main" objectType="CheckBox" checked="Checked" fmlaLink="M7" lockText="1" noThreeD="1"/>
</file>

<file path=xl/ctrlProps/ctrlProp288.xml><?xml version="1.0" encoding="utf-8"?>
<formControlPr xmlns="http://schemas.microsoft.com/office/spreadsheetml/2009/9/main" objectType="CheckBox" checked="Checked" fmlaLink="M7" lockText="1" noThreeD="1"/>
</file>

<file path=xl/ctrlProps/ctrlProp289.xml><?xml version="1.0" encoding="utf-8"?>
<formControlPr xmlns="http://schemas.microsoft.com/office/spreadsheetml/2009/9/main" objectType="CheckBox" checked="Checked" fmlaLink="M7" lockText="1" noThreeD="1"/>
</file>

<file path=xl/ctrlProps/ctrlProp29.xml><?xml version="1.0" encoding="utf-8"?>
<formControlPr xmlns="http://schemas.microsoft.com/office/spreadsheetml/2009/9/main" objectType="CheckBox" checked="Checked" fmlaLink="M7" lockText="1" noThreeD="1"/>
</file>

<file path=xl/ctrlProps/ctrlProp290.xml><?xml version="1.0" encoding="utf-8"?>
<formControlPr xmlns="http://schemas.microsoft.com/office/spreadsheetml/2009/9/main" objectType="CheckBox" checked="Checked" fmlaLink="M7" lockText="1" noThreeD="1"/>
</file>

<file path=xl/ctrlProps/ctrlProp291.xml><?xml version="1.0" encoding="utf-8"?>
<formControlPr xmlns="http://schemas.microsoft.com/office/spreadsheetml/2009/9/main" objectType="CheckBox" checked="Checked" fmlaLink="M7" lockText="1" noThreeD="1"/>
</file>

<file path=xl/ctrlProps/ctrlProp292.xml><?xml version="1.0" encoding="utf-8"?>
<formControlPr xmlns="http://schemas.microsoft.com/office/spreadsheetml/2009/9/main" objectType="CheckBox" checked="Checked" fmlaLink="M7" lockText="1" noThreeD="1"/>
</file>

<file path=xl/ctrlProps/ctrlProp293.xml><?xml version="1.0" encoding="utf-8"?>
<formControlPr xmlns="http://schemas.microsoft.com/office/spreadsheetml/2009/9/main" objectType="CheckBox" checked="Checked" fmlaLink="M7" lockText="1" noThreeD="1"/>
</file>

<file path=xl/ctrlProps/ctrlProp294.xml><?xml version="1.0" encoding="utf-8"?>
<formControlPr xmlns="http://schemas.microsoft.com/office/spreadsheetml/2009/9/main" objectType="CheckBox" checked="Checked" fmlaLink="M7" lockText="1" noThreeD="1"/>
</file>

<file path=xl/ctrlProps/ctrlProp295.xml><?xml version="1.0" encoding="utf-8"?>
<formControlPr xmlns="http://schemas.microsoft.com/office/spreadsheetml/2009/9/main" objectType="CheckBox" checked="Checked" fmlaLink="M7" lockText="1" noThreeD="1"/>
</file>

<file path=xl/ctrlProps/ctrlProp296.xml><?xml version="1.0" encoding="utf-8"?>
<formControlPr xmlns="http://schemas.microsoft.com/office/spreadsheetml/2009/9/main" objectType="CheckBox" checked="Checked" fmlaLink="M7" lockText="1" noThreeD="1"/>
</file>

<file path=xl/ctrlProps/ctrlProp297.xml><?xml version="1.0" encoding="utf-8"?>
<formControlPr xmlns="http://schemas.microsoft.com/office/spreadsheetml/2009/9/main" objectType="CheckBox" checked="Checked" fmlaLink="M7" lockText="1" noThreeD="1"/>
</file>

<file path=xl/ctrlProps/ctrlProp298.xml><?xml version="1.0" encoding="utf-8"?>
<formControlPr xmlns="http://schemas.microsoft.com/office/spreadsheetml/2009/9/main" objectType="CheckBox" checked="Checked" fmlaLink="M7" lockText="1" noThreeD="1"/>
</file>

<file path=xl/ctrlProps/ctrlProp299.xml><?xml version="1.0" encoding="utf-8"?>
<formControlPr xmlns="http://schemas.microsoft.com/office/spreadsheetml/2009/9/main" objectType="CheckBox" checked="Checked" fmlaLink="M7" lockText="1" noThreeD="1"/>
</file>

<file path=xl/ctrlProps/ctrlProp3.xml><?xml version="1.0" encoding="utf-8"?>
<formControlPr xmlns="http://schemas.microsoft.com/office/spreadsheetml/2009/9/main" objectType="CheckBox" checked="Checked" fmlaLink="M9" lockText="1" noThreeD="1"/>
</file>

<file path=xl/ctrlProps/ctrlProp30.xml><?xml version="1.0" encoding="utf-8"?>
<formControlPr xmlns="http://schemas.microsoft.com/office/spreadsheetml/2009/9/main" objectType="CheckBox" checked="Checked" fmlaLink="M7" lockText="1" noThreeD="1"/>
</file>

<file path=xl/ctrlProps/ctrlProp300.xml><?xml version="1.0" encoding="utf-8"?>
<formControlPr xmlns="http://schemas.microsoft.com/office/spreadsheetml/2009/9/main" objectType="CheckBox" checked="Checked" fmlaLink="M7" lockText="1" noThreeD="1"/>
</file>

<file path=xl/ctrlProps/ctrlProp301.xml><?xml version="1.0" encoding="utf-8"?>
<formControlPr xmlns="http://schemas.microsoft.com/office/spreadsheetml/2009/9/main" objectType="CheckBox" checked="Checked" fmlaLink="M7" lockText="1" noThreeD="1"/>
</file>

<file path=xl/ctrlProps/ctrlProp302.xml><?xml version="1.0" encoding="utf-8"?>
<formControlPr xmlns="http://schemas.microsoft.com/office/spreadsheetml/2009/9/main" objectType="CheckBox" checked="Checked" fmlaLink="M7" lockText="1" noThreeD="1"/>
</file>

<file path=xl/ctrlProps/ctrlProp303.xml><?xml version="1.0" encoding="utf-8"?>
<formControlPr xmlns="http://schemas.microsoft.com/office/spreadsheetml/2009/9/main" objectType="CheckBox" checked="Checked" fmlaLink="M7" lockText="1" noThreeD="1"/>
</file>

<file path=xl/ctrlProps/ctrlProp304.xml><?xml version="1.0" encoding="utf-8"?>
<formControlPr xmlns="http://schemas.microsoft.com/office/spreadsheetml/2009/9/main" objectType="CheckBox" checked="Checked" fmlaLink="M7" lockText="1" noThreeD="1"/>
</file>

<file path=xl/ctrlProps/ctrlProp305.xml><?xml version="1.0" encoding="utf-8"?>
<formControlPr xmlns="http://schemas.microsoft.com/office/spreadsheetml/2009/9/main" objectType="CheckBox" checked="Checked" fmlaLink="M7" lockText="1" noThreeD="1"/>
</file>

<file path=xl/ctrlProps/ctrlProp306.xml><?xml version="1.0" encoding="utf-8"?>
<formControlPr xmlns="http://schemas.microsoft.com/office/spreadsheetml/2009/9/main" objectType="CheckBox" checked="Checked" fmlaLink="M7" lockText="1" noThreeD="1"/>
</file>

<file path=xl/ctrlProps/ctrlProp307.xml><?xml version="1.0" encoding="utf-8"?>
<formControlPr xmlns="http://schemas.microsoft.com/office/spreadsheetml/2009/9/main" objectType="CheckBox" checked="Checked" fmlaLink="M7" lockText="1" noThreeD="1"/>
</file>

<file path=xl/ctrlProps/ctrlProp308.xml><?xml version="1.0" encoding="utf-8"?>
<formControlPr xmlns="http://schemas.microsoft.com/office/spreadsheetml/2009/9/main" objectType="CheckBox" checked="Checked" fmlaLink="M7" lockText="1" noThreeD="1"/>
</file>

<file path=xl/ctrlProps/ctrlProp309.xml><?xml version="1.0" encoding="utf-8"?>
<formControlPr xmlns="http://schemas.microsoft.com/office/spreadsheetml/2009/9/main" objectType="CheckBox" checked="Checked" fmlaLink="M7" lockText="1" noThreeD="1"/>
</file>

<file path=xl/ctrlProps/ctrlProp31.xml><?xml version="1.0" encoding="utf-8"?>
<formControlPr xmlns="http://schemas.microsoft.com/office/spreadsheetml/2009/9/main" objectType="CheckBox" checked="Checked" fmlaLink="M7" lockText="1" noThreeD="1"/>
</file>

<file path=xl/ctrlProps/ctrlProp310.xml><?xml version="1.0" encoding="utf-8"?>
<formControlPr xmlns="http://schemas.microsoft.com/office/spreadsheetml/2009/9/main" objectType="CheckBox" checked="Checked" fmlaLink="M7" lockText="1" noThreeD="1"/>
</file>

<file path=xl/ctrlProps/ctrlProp311.xml><?xml version="1.0" encoding="utf-8"?>
<formControlPr xmlns="http://schemas.microsoft.com/office/spreadsheetml/2009/9/main" objectType="CheckBox" checked="Checked" fmlaLink="M7" lockText="1" noThreeD="1"/>
</file>

<file path=xl/ctrlProps/ctrlProp312.xml><?xml version="1.0" encoding="utf-8"?>
<formControlPr xmlns="http://schemas.microsoft.com/office/spreadsheetml/2009/9/main" objectType="CheckBox" checked="Checked" fmlaLink="M7" lockText="1" noThreeD="1"/>
</file>

<file path=xl/ctrlProps/ctrlProp313.xml><?xml version="1.0" encoding="utf-8"?>
<formControlPr xmlns="http://schemas.microsoft.com/office/spreadsheetml/2009/9/main" objectType="CheckBox" checked="Checked" fmlaLink="M7" lockText="1" noThreeD="1"/>
</file>

<file path=xl/ctrlProps/ctrlProp314.xml><?xml version="1.0" encoding="utf-8"?>
<formControlPr xmlns="http://schemas.microsoft.com/office/spreadsheetml/2009/9/main" objectType="CheckBox" checked="Checked" fmlaLink="M7" lockText="1" noThreeD="1"/>
</file>

<file path=xl/ctrlProps/ctrlProp315.xml><?xml version="1.0" encoding="utf-8"?>
<formControlPr xmlns="http://schemas.microsoft.com/office/spreadsheetml/2009/9/main" objectType="CheckBox" checked="Checked" fmlaLink="M7" lockText="1" noThreeD="1"/>
</file>

<file path=xl/ctrlProps/ctrlProp316.xml><?xml version="1.0" encoding="utf-8"?>
<formControlPr xmlns="http://schemas.microsoft.com/office/spreadsheetml/2009/9/main" objectType="CheckBox" checked="Checked" fmlaLink="M7" lockText="1" noThreeD="1"/>
</file>

<file path=xl/ctrlProps/ctrlProp317.xml><?xml version="1.0" encoding="utf-8"?>
<formControlPr xmlns="http://schemas.microsoft.com/office/spreadsheetml/2009/9/main" objectType="CheckBox" checked="Checked" fmlaLink="M7" lockText="1" noThreeD="1"/>
</file>

<file path=xl/ctrlProps/ctrlProp318.xml><?xml version="1.0" encoding="utf-8"?>
<formControlPr xmlns="http://schemas.microsoft.com/office/spreadsheetml/2009/9/main" objectType="CheckBox" checked="Checked" fmlaLink="M7" lockText="1" noThreeD="1"/>
</file>

<file path=xl/ctrlProps/ctrlProp319.xml><?xml version="1.0" encoding="utf-8"?>
<formControlPr xmlns="http://schemas.microsoft.com/office/spreadsheetml/2009/9/main" objectType="CheckBox" checked="Checked" fmlaLink="M7" lockText="1" noThreeD="1"/>
</file>

<file path=xl/ctrlProps/ctrlProp32.xml><?xml version="1.0" encoding="utf-8"?>
<formControlPr xmlns="http://schemas.microsoft.com/office/spreadsheetml/2009/9/main" objectType="CheckBox" checked="Checked" fmlaLink="M7" lockText="1" noThreeD="1"/>
</file>

<file path=xl/ctrlProps/ctrlProp320.xml><?xml version="1.0" encoding="utf-8"?>
<formControlPr xmlns="http://schemas.microsoft.com/office/spreadsheetml/2009/9/main" objectType="CheckBox" checked="Checked" fmlaLink="M7" lockText="1" noThreeD="1"/>
</file>

<file path=xl/ctrlProps/ctrlProp321.xml><?xml version="1.0" encoding="utf-8"?>
<formControlPr xmlns="http://schemas.microsoft.com/office/spreadsheetml/2009/9/main" objectType="CheckBox" checked="Checked" fmlaLink="M7" lockText="1" noThreeD="1"/>
</file>

<file path=xl/ctrlProps/ctrlProp322.xml><?xml version="1.0" encoding="utf-8"?>
<formControlPr xmlns="http://schemas.microsoft.com/office/spreadsheetml/2009/9/main" objectType="CheckBox" checked="Checked" fmlaLink="M7" lockText="1" noThreeD="1"/>
</file>

<file path=xl/ctrlProps/ctrlProp323.xml><?xml version="1.0" encoding="utf-8"?>
<formControlPr xmlns="http://schemas.microsoft.com/office/spreadsheetml/2009/9/main" objectType="CheckBox" checked="Checked" fmlaLink="M7" lockText="1" noThreeD="1"/>
</file>

<file path=xl/ctrlProps/ctrlProp324.xml><?xml version="1.0" encoding="utf-8"?>
<formControlPr xmlns="http://schemas.microsoft.com/office/spreadsheetml/2009/9/main" objectType="CheckBox" checked="Checked" fmlaLink="M7" lockText="1" noThreeD="1"/>
</file>

<file path=xl/ctrlProps/ctrlProp325.xml><?xml version="1.0" encoding="utf-8"?>
<formControlPr xmlns="http://schemas.microsoft.com/office/spreadsheetml/2009/9/main" objectType="CheckBox" checked="Checked" fmlaLink="M7" lockText="1" noThreeD="1"/>
</file>

<file path=xl/ctrlProps/ctrlProp326.xml><?xml version="1.0" encoding="utf-8"?>
<formControlPr xmlns="http://schemas.microsoft.com/office/spreadsheetml/2009/9/main" objectType="CheckBox" checked="Checked" fmlaLink="M7" lockText="1" noThreeD="1"/>
</file>

<file path=xl/ctrlProps/ctrlProp327.xml><?xml version="1.0" encoding="utf-8"?>
<formControlPr xmlns="http://schemas.microsoft.com/office/spreadsheetml/2009/9/main" objectType="CheckBox" checked="Checked" fmlaLink="M7" lockText="1" noThreeD="1"/>
</file>

<file path=xl/ctrlProps/ctrlProp328.xml><?xml version="1.0" encoding="utf-8"?>
<formControlPr xmlns="http://schemas.microsoft.com/office/spreadsheetml/2009/9/main" objectType="CheckBox" checked="Checked" fmlaLink="M7" lockText="1" noThreeD="1"/>
</file>

<file path=xl/ctrlProps/ctrlProp329.xml><?xml version="1.0" encoding="utf-8"?>
<formControlPr xmlns="http://schemas.microsoft.com/office/spreadsheetml/2009/9/main" objectType="CheckBox" checked="Checked" fmlaLink="M7" lockText="1" noThreeD="1"/>
</file>

<file path=xl/ctrlProps/ctrlProp33.xml><?xml version="1.0" encoding="utf-8"?>
<formControlPr xmlns="http://schemas.microsoft.com/office/spreadsheetml/2009/9/main" objectType="CheckBox" checked="Checked" fmlaLink="M7" lockText="1" noThreeD="1"/>
</file>

<file path=xl/ctrlProps/ctrlProp330.xml><?xml version="1.0" encoding="utf-8"?>
<formControlPr xmlns="http://schemas.microsoft.com/office/spreadsheetml/2009/9/main" objectType="CheckBox" checked="Checked" fmlaLink="M7" lockText="1" noThreeD="1"/>
</file>

<file path=xl/ctrlProps/ctrlProp331.xml><?xml version="1.0" encoding="utf-8"?>
<formControlPr xmlns="http://schemas.microsoft.com/office/spreadsheetml/2009/9/main" objectType="CheckBox" checked="Checked" fmlaLink="M7" lockText="1" noThreeD="1"/>
</file>

<file path=xl/ctrlProps/ctrlProp332.xml><?xml version="1.0" encoding="utf-8"?>
<formControlPr xmlns="http://schemas.microsoft.com/office/spreadsheetml/2009/9/main" objectType="CheckBox" checked="Checked" fmlaLink="M7" lockText="1" noThreeD="1"/>
</file>

<file path=xl/ctrlProps/ctrlProp333.xml><?xml version="1.0" encoding="utf-8"?>
<formControlPr xmlns="http://schemas.microsoft.com/office/spreadsheetml/2009/9/main" objectType="CheckBox" checked="Checked" fmlaLink="M7" lockText="1" noThreeD="1"/>
</file>

<file path=xl/ctrlProps/ctrlProp334.xml><?xml version="1.0" encoding="utf-8"?>
<formControlPr xmlns="http://schemas.microsoft.com/office/spreadsheetml/2009/9/main" objectType="CheckBox" checked="Checked" fmlaLink="M7" lockText="1" noThreeD="1"/>
</file>

<file path=xl/ctrlProps/ctrlProp335.xml><?xml version="1.0" encoding="utf-8"?>
<formControlPr xmlns="http://schemas.microsoft.com/office/spreadsheetml/2009/9/main" objectType="CheckBox" checked="Checked" fmlaLink="M7" lockText="1" noThreeD="1"/>
</file>

<file path=xl/ctrlProps/ctrlProp336.xml><?xml version="1.0" encoding="utf-8"?>
<formControlPr xmlns="http://schemas.microsoft.com/office/spreadsheetml/2009/9/main" objectType="CheckBox" checked="Checked" fmlaLink="M15" lockText="1" noThreeD="1"/>
</file>

<file path=xl/ctrlProps/ctrlProp337.xml><?xml version="1.0" encoding="utf-8"?>
<formControlPr xmlns="http://schemas.microsoft.com/office/spreadsheetml/2009/9/main" objectType="CheckBox" checked="Checked" fmlaLink="M7" lockText="1" noThreeD="1"/>
</file>

<file path=xl/ctrlProps/ctrlProp338.xml><?xml version="1.0" encoding="utf-8"?>
<formControlPr xmlns="http://schemas.microsoft.com/office/spreadsheetml/2009/9/main" objectType="CheckBox" checked="Checked" fmlaLink="M7" lockText="1" noThreeD="1"/>
</file>

<file path=xl/ctrlProps/ctrlProp339.xml><?xml version="1.0" encoding="utf-8"?>
<formControlPr xmlns="http://schemas.microsoft.com/office/spreadsheetml/2009/9/main" objectType="CheckBox" checked="Checked" fmlaLink="M7" lockText="1" noThreeD="1"/>
</file>

<file path=xl/ctrlProps/ctrlProp34.xml><?xml version="1.0" encoding="utf-8"?>
<formControlPr xmlns="http://schemas.microsoft.com/office/spreadsheetml/2009/9/main" objectType="CheckBox" checked="Checked" fmlaLink="M7" lockText="1" noThreeD="1"/>
</file>

<file path=xl/ctrlProps/ctrlProp340.xml><?xml version="1.0" encoding="utf-8"?>
<formControlPr xmlns="http://schemas.microsoft.com/office/spreadsheetml/2009/9/main" objectType="CheckBox" checked="Checked" fmlaLink="M7" lockText="1" noThreeD="1"/>
</file>

<file path=xl/ctrlProps/ctrlProp341.xml><?xml version="1.0" encoding="utf-8"?>
<formControlPr xmlns="http://schemas.microsoft.com/office/spreadsheetml/2009/9/main" objectType="CheckBox" checked="Checked" fmlaLink="M16" lockText="1" noThreeD="1"/>
</file>

<file path=xl/ctrlProps/ctrlProp342.xml><?xml version="1.0" encoding="utf-8"?>
<formControlPr xmlns="http://schemas.microsoft.com/office/spreadsheetml/2009/9/main" objectType="CheckBox" checked="Checked" fmlaLink="M7" lockText="1" noThreeD="1"/>
</file>

<file path=xl/ctrlProps/ctrlProp343.xml><?xml version="1.0" encoding="utf-8"?>
<formControlPr xmlns="http://schemas.microsoft.com/office/spreadsheetml/2009/9/main" objectType="CheckBox" checked="Checked" fmlaLink="M7" lockText="1" noThreeD="1"/>
</file>

<file path=xl/ctrlProps/ctrlProp344.xml><?xml version="1.0" encoding="utf-8"?>
<formControlPr xmlns="http://schemas.microsoft.com/office/spreadsheetml/2009/9/main" objectType="CheckBox" checked="Checked" fmlaLink="M7" lockText="1" noThreeD="1"/>
</file>

<file path=xl/ctrlProps/ctrlProp345.xml><?xml version="1.0" encoding="utf-8"?>
<formControlPr xmlns="http://schemas.microsoft.com/office/spreadsheetml/2009/9/main" objectType="CheckBox" checked="Checked" fmlaLink="M7" lockText="1" noThreeD="1"/>
</file>

<file path=xl/ctrlProps/ctrlProp346.xml><?xml version="1.0" encoding="utf-8"?>
<formControlPr xmlns="http://schemas.microsoft.com/office/spreadsheetml/2009/9/main" objectType="CheckBox" checked="Checked" fmlaLink="M7" lockText="1" noThreeD="1"/>
</file>

<file path=xl/ctrlProps/ctrlProp347.xml><?xml version="1.0" encoding="utf-8"?>
<formControlPr xmlns="http://schemas.microsoft.com/office/spreadsheetml/2009/9/main" objectType="CheckBox" checked="Checked" fmlaLink="M7" lockText="1" noThreeD="1"/>
</file>

<file path=xl/ctrlProps/ctrlProp348.xml><?xml version="1.0" encoding="utf-8"?>
<formControlPr xmlns="http://schemas.microsoft.com/office/spreadsheetml/2009/9/main" objectType="CheckBox" checked="Checked" fmlaLink="M7" lockText="1" noThreeD="1"/>
</file>

<file path=xl/ctrlProps/ctrlProp349.xml><?xml version="1.0" encoding="utf-8"?>
<formControlPr xmlns="http://schemas.microsoft.com/office/spreadsheetml/2009/9/main" objectType="CheckBox" checked="Checked" fmlaLink="M7" lockText="1" noThreeD="1"/>
</file>

<file path=xl/ctrlProps/ctrlProp35.xml><?xml version="1.0" encoding="utf-8"?>
<formControlPr xmlns="http://schemas.microsoft.com/office/spreadsheetml/2009/9/main" objectType="CheckBox" checked="Checked" fmlaLink="M7" lockText="1" noThreeD="1"/>
</file>

<file path=xl/ctrlProps/ctrlProp350.xml><?xml version="1.0" encoding="utf-8"?>
<formControlPr xmlns="http://schemas.microsoft.com/office/spreadsheetml/2009/9/main" objectType="CheckBox" checked="Checked" fmlaLink="M7" lockText="1" noThreeD="1"/>
</file>

<file path=xl/ctrlProps/ctrlProp351.xml><?xml version="1.0" encoding="utf-8"?>
<formControlPr xmlns="http://schemas.microsoft.com/office/spreadsheetml/2009/9/main" objectType="CheckBox" checked="Checked" fmlaLink="M7" lockText="1" noThreeD="1"/>
</file>

<file path=xl/ctrlProps/ctrlProp352.xml><?xml version="1.0" encoding="utf-8"?>
<formControlPr xmlns="http://schemas.microsoft.com/office/spreadsheetml/2009/9/main" objectType="CheckBox" checked="Checked" fmlaLink="M7" lockText="1" noThreeD="1"/>
</file>

<file path=xl/ctrlProps/ctrlProp353.xml><?xml version="1.0" encoding="utf-8"?>
<formControlPr xmlns="http://schemas.microsoft.com/office/spreadsheetml/2009/9/main" objectType="CheckBox" checked="Checked" fmlaLink="M7" lockText="1" noThreeD="1"/>
</file>

<file path=xl/ctrlProps/ctrlProp354.xml><?xml version="1.0" encoding="utf-8"?>
<formControlPr xmlns="http://schemas.microsoft.com/office/spreadsheetml/2009/9/main" objectType="CheckBox" checked="Checked" fmlaLink="M7" lockText="1" noThreeD="1"/>
</file>

<file path=xl/ctrlProps/ctrlProp355.xml><?xml version="1.0" encoding="utf-8"?>
<formControlPr xmlns="http://schemas.microsoft.com/office/spreadsheetml/2009/9/main" objectType="CheckBox" checked="Checked" fmlaLink="M7" lockText="1" noThreeD="1"/>
</file>

<file path=xl/ctrlProps/ctrlProp356.xml><?xml version="1.0" encoding="utf-8"?>
<formControlPr xmlns="http://schemas.microsoft.com/office/spreadsheetml/2009/9/main" objectType="CheckBox" checked="Checked" fmlaLink="M7" lockText="1" noThreeD="1"/>
</file>

<file path=xl/ctrlProps/ctrlProp357.xml><?xml version="1.0" encoding="utf-8"?>
<formControlPr xmlns="http://schemas.microsoft.com/office/spreadsheetml/2009/9/main" objectType="CheckBox" checked="Checked" fmlaLink="M7" lockText="1" noThreeD="1"/>
</file>

<file path=xl/ctrlProps/ctrlProp358.xml><?xml version="1.0" encoding="utf-8"?>
<formControlPr xmlns="http://schemas.microsoft.com/office/spreadsheetml/2009/9/main" objectType="CheckBox" checked="Checked" fmlaLink="M7" lockText="1" noThreeD="1"/>
</file>

<file path=xl/ctrlProps/ctrlProp359.xml><?xml version="1.0" encoding="utf-8"?>
<formControlPr xmlns="http://schemas.microsoft.com/office/spreadsheetml/2009/9/main" objectType="CheckBox" checked="Checked" fmlaLink="M7" lockText="1" noThreeD="1"/>
</file>

<file path=xl/ctrlProps/ctrlProp36.xml><?xml version="1.0" encoding="utf-8"?>
<formControlPr xmlns="http://schemas.microsoft.com/office/spreadsheetml/2009/9/main" objectType="CheckBox" checked="Checked" fmlaLink="M7" lockText="1" noThreeD="1"/>
</file>

<file path=xl/ctrlProps/ctrlProp360.xml><?xml version="1.0" encoding="utf-8"?>
<formControlPr xmlns="http://schemas.microsoft.com/office/spreadsheetml/2009/9/main" objectType="CheckBox" checked="Checked" fmlaLink="M7" lockText="1" noThreeD="1"/>
</file>

<file path=xl/ctrlProps/ctrlProp361.xml><?xml version="1.0" encoding="utf-8"?>
<formControlPr xmlns="http://schemas.microsoft.com/office/spreadsheetml/2009/9/main" objectType="CheckBox" checked="Checked" fmlaLink="M7" lockText="1" noThreeD="1"/>
</file>

<file path=xl/ctrlProps/ctrlProp362.xml><?xml version="1.0" encoding="utf-8"?>
<formControlPr xmlns="http://schemas.microsoft.com/office/spreadsheetml/2009/9/main" objectType="CheckBox" checked="Checked" fmlaLink="M7" lockText="1" noThreeD="1"/>
</file>

<file path=xl/ctrlProps/ctrlProp363.xml><?xml version="1.0" encoding="utf-8"?>
<formControlPr xmlns="http://schemas.microsoft.com/office/spreadsheetml/2009/9/main" objectType="CheckBox" checked="Checked" fmlaLink="M7" lockText="1" noThreeD="1"/>
</file>

<file path=xl/ctrlProps/ctrlProp364.xml><?xml version="1.0" encoding="utf-8"?>
<formControlPr xmlns="http://schemas.microsoft.com/office/spreadsheetml/2009/9/main" objectType="CheckBox" checked="Checked" fmlaLink="M7" lockText="1" noThreeD="1"/>
</file>

<file path=xl/ctrlProps/ctrlProp365.xml><?xml version="1.0" encoding="utf-8"?>
<formControlPr xmlns="http://schemas.microsoft.com/office/spreadsheetml/2009/9/main" objectType="CheckBox" checked="Checked" fmlaLink="M7" lockText="1" noThreeD="1"/>
</file>

<file path=xl/ctrlProps/ctrlProp366.xml><?xml version="1.0" encoding="utf-8"?>
<formControlPr xmlns="http://schemas.microsoft.com/office/spreadsheetml/2009/9/main" objectType="CheckBox" checked="Checked" fmlaLink="M7" lockText="1" noThreeD="1"/>
</file>

<file path=xl/ctrlProps/ctrlProp367.xml><?xml version="1.0" encoding="utf-8"?>
<formControlPr xmlns="http://schemas.microsoft.com/office/spreadsheetml/2009/9/main" objectType="CheckBox" checked="Checked" fmlaLink="M7" lockText="1" noThreeD="1"/>
</file>

<file path=xl/ctrlProps/ctrlProp368.xml><?xml version="1.0" encoding="utf-8"?>
<formControlPr xmlns="http://schemas.microsoft.com/office/spreadsheetml/2009/9/main" objectType="CheckBox" checked="Checked" fmlaLink="M7" lockText="1" noThreeD="1"/>
</file>

<file path=xl/ctrlProps/ctrlProp369.xml><?xml version="1.0" encoding="utf-8"?>
<formControlPr xmlns="http://schemas.microsoft.com/office/spreadsheetml/2009/9/main" objectType="CheckBox" checked="Checked" fmlaLink="M7" lockText="1" noThreeD="1"/>
</file>

<file path=xl/ctrlProps/ctrlProp37.xml><?xml version="1.0" encoding="utf-8"?>
<formControlPr xmlns="http://schemas.microsoft.com/office/spreadsheetml/2009/9/main" objectType="CheckBox" checked="Checked" fmlaLink="M7" lockText="1" noThreeD="1"/>
</file>

<file path=xl/ctrlProps/ctrlProp370.xml><?xml version="1.0" encoding="utf-8"?>
<formControlPr xmlns="http://schemas.microsoft.com/office/spreadsheetml/2009/9/main" objectType="CheckBox" checked="Checked" fmlaLink="M7" lockText="1" noThreeD="1"/>
</file>

<file path=xl/ctrlProps/ctrlProp371.xml><?xml version="1.0" encoding="utf-8"?>
<formControlPr xmlns="http://schemas.microsoft.com/office/spreadsheetml/2009/9/main" objectType="CheckBox" checked="Checked" fmlaLink="M7" lockText="1" noThreeD="1"/>
</file>

<file path=xl/ctrlProps/ctrlProp372.xml><?xml version="1.0" encoding="utf-8"?>
<formControlPr xmlns="http://schemas.microsoft.com/office/spreadsheetml/2009/9/main" objectType="CheckBox" checked="Checked" fmlaLink="M7" lockText="1" noThreeD="1"/>
</file>

<file path=xl/ctrlProps/ctrlProp373.xml><?xml version="1.0" encoding="utf-8"?>
<formControlPr xmlns="http://schemas.microsoft.com/office/spreadsheetml/2009/9/main" objectType="CheckBox" checked="Checked" fmlaLink="M7" lockText="1" noThreeD="1"/>
</file>

<file path=xl/ctrlProps/ctrlProp374.xml><?xml version="1.0" encoding="utf-8"?>
<formControlPr xmlns="http://schemas.microsoft.com/office/spreadsheetml/2009/9/main" objectType="CheckBox" checked="Checked" fmlaLink="M7" lockText="1" noThreeD="1"/>
</file>

<file path=xl/ctrlProps/ctrlProp375.xml><?xml version="1.0" encoding="utf-8"?>
<formControlPr xmlns="http://schemas.microsoft.com/office/spreadsheetml/2009/9/main" objectType="CheckBox" checked="Checked" fmlaLink="M7" lockText="1" noThreeD="1"/>
</file>

<file path=xl/ctrlProps/ctrlProp376.xml><?xml version="1.0" encoding="utf-8"?>
<formControlPr xmlns="http://schemas.microsoft.com/office/spreadsheetml/2009/9/main" objectType="CheckBox" checked="Checked" fmlaLink="M7" lockText="1" noThreeD="1"/>
</file>

<file path=xl/ctrlProps/ctrlProp377.xml><?xml version="1.0" encoding="utf-8"?>
<formControlPr xmlns="http://schemas.microsoft.com/office/spreadsheetml/2009/9/main" objectType="CheckBox" checked="Checked" fmlaLink="M7" lockText="1" noThreeD="1"/>
</file>

<file path=xl/ctrlProps/ctrlProp378.xml><?xml version="1.0" encoding="utf-8"?>
<formControlPr xmlns="http://schemas.microsoft.com/office/spreadsheetml/2009/9/main" objectType="CheckBox" checked="Checked" fmlaLink="M7" lockText="1" noThreeD="1"/>
</file>

<file path=xl/ctrlProps/ctrlProp379.xml><?xml version="1.0" encoding="utf-8"?>
<formControlPr xmlns="http://schemas.microsoft.com/office/spreadsheetml/2009/9/main" objectType="CheckBox" checked="Checked" fmlaLink="M7" lockText="1" noThreeD="1"/>
</file>

<file path=xl/ctrlProps/ctrlProp38.xml><?xml version="1.0" encoding="utf-8"?>
<formControlPr xmlns="http://schemas.microsoft.com/office/spreadsheetml/2009/9/main" objectType="CheckBox" checked="Checked" fmlaLink="M7" lockText="1" noThreeD="1"/>
</file>

<file path=xl/ctrlProps/ctrlProp380.xml><?xml version="1.0" encoding="utf-8"?>
<formControlPr xmlns="http://schemas.microsoft.com/office/spreadsheetml/2009/9/main" objectType="CheckBox" checked="Checked" fmlaLink="M7" lockText="1" noThreeD="1"/>
</file>

<file path=xl/ctrlProps/ctrlProp381.xml><?xml version="1.0" encoding="utf-8"?>
<formControlPr xmlns="http://schemas.microsoft.com/office/spreadsheetml/2009/9/main" objectType="CheckBox" checked="Checked" fmlaLink="M7" lockText="1" noThreeD="1"/>
</file>

<file path=xl/ctrlProps/ctrlProp382.xml><?xml version="1.0" encoding="utf-8"?>
<formControlPr xmlns="http://schemas.microsoft.com/office/spreadsheetml/2009/9/main" objectType="CheckBox" checked="Checked" fmlaLink="M7" lockText="1" noThreeD="1"/>
</file>

<file path=xl/ctrlProps/ctrlProp383.xml><?xml version="1.0" encoding="utf-8"?>
<formControlPr xmlns="http://schemas.microsoft.com/office/spreadsheetml/2009/9/main" objectType="CheckBox" checked="Checked" fmlaLink="M7" lockText="1" noThreeD="1"/>
</file>

<file path=xl/ctrlProps/ctrlProp384.xml><?xml version="1.0" encoding="utf-8"?>
<formControlPr xmlns="http://schemas.microsoft.com/office/spreadsheetml/2009/9/main" objectType="CheckBox" checked="Checked" fmlaLink="M7" lockText="1" noThreeD="1"/>
</file>

<file path=xl/ctrlProps/ctrlProp385.xml><?xml version="1.0" encoding="utf-8"?>
<formControlPr xmlns="http://schemas.microsoft.com/office/spreadsheetml/2009/9/main" objectType="CheckBox" checked="Checked" fmlaLink="M7" lockText="1" noThreeD="1"/>
</file>

<file path=xl/ctrlProps/ctrlProp386.xml><?xml version="1.0" encoding="utf-8"?>
<formControlPr xmlns="http://schemas.microsoft.com/office/spreadsheetml/2009/9/main" objectType="CheckBox" checked="Checked" fmlaLink="M7" lockText="1" noThreeD="1"/>
</file>

<file path=xl/ctrlProps/ctrlProp387.xml><?xml version="1.0" encoding="utf-8"?>
<formControlPr xmlns="http://schemas.microsoft.com/office/spreadsheetml/2009/9/main" objectType="CheckBox" checked="Checked" fmlaLink="M7" lockText="1" noThreeD="1"/>
</file>

<file path=xl/ctrlProps/ctrlProp388.xml><?xml version="1.0" encoding="utf-8"?>
<formControlPr xmlns="http://schemas.microsoft.com/office/spreadsheetml/2009/9/main" objectType="CheckBox" checked="Checked" fmlaLink="M7" lockText="1" noThreeD="1"/>
</file>

<file path=xl/ctrlProps/ctrlProp389.xml><?xml version="1.0" encoding="utf-8"?>
<formControlPr xmlns="http://schemas.microsoft.com/office/spreadsheetml/2009/9/main" objectType="CheckBox" checked="Checked" fmlaLink="M7" lockText="1" noThreeD="1"/>
</file>

<file path=xl/ctrlProps/ctrlProp39.xml><?xml version="1.0" encoding="utf-8"?>
<formControlPr xmlns="http://schemas.microsoft.com/office/spreadsheetml/2009/9/main" objectType="CheckBox" checked="Checked" fmlaLink="M7" lockText="1" noThreeD="1"/>
</file>

<file path=xl/ctrlProps/ctrlProp390.xml><?xml version="1.0" encoding="utf-8"?>
<formControlPr xmlns="http://schemas.microsoft.com/office/spreadsheetml/2009/9/main" objectType="CheckBox" checked="Checked" fmlaLink="M7" lockText="1" noThreeD="1"/>
</file>

<file path=xl/ctrlProps/ctrlProp391.xml><?xml version="1.0" encoding="utf-8"?>
<formControlPr xmlns="http://schemas.microsoft.com/office/spreadsheetml/2009/9/main" objectType="CheckBox" checked="Checked" fmlaLink="M7" lockText="1" noThreeD="1"/>
</file>

<file path=xl/ctrlProps/ctrlProp392.xml><?xml version="1.0" encoding="utf-8"?>
<formControlPr xmlns="http://schemas.microsoft.com/office/spreadsheetml/2009/9/main" objectType="CheckBox" checked="Checked" fmlaLink="M7" lockText="1" noThreeD="1"/>
</file>

<file path=xl/ctrlProps/ctrlProp393.xml><?xml version="1.0" encoding="utf-8"?>
<formControlPr xmlns="http://schemas.microsoft.com/office/spreadsheetml/2009/9/main" objectType="CheckBox" checked="Checked" fmlaLink="M7" lockText="1" noThreeD="1"/>
</file>

<file path=xl/ctrlProps/ctrlProp394.xml><?xml version="1.0" encoding="utf-8"?>
<formControlPr xmlns="http://schemas.microsoft.com/office/spreadsheetml/2009/9/main" objectType="CheckBox" checked="Checked" fmlaLink="M7" lockText="1" noThreeD="1"/>
</file>

<file path=xl/ctrlProps/ctrlProp395.xml><?xml version="1.0" encoding="utf-8"?>
<formControlPr xmlns="http://schemas.microsoft.com/office/spreadsheetml/2009/9/main" objectType="CheckBox" checked="Checked" fmlaLink="M7" lockText="1" noThreeD="1"/>
</file>

<file path=xl/ctrlProps/ctrlProp396.xml><?xml version="1.0" encoding="utf-8"?>
<formControlPr xmlns="http://schemas.microsoft.com/office/spreadsheetml/2009/9/main" objectType="CheckBox" checked="Checked" fmlaLink="M7" lockText="1" noThreeD="1"/>
</file>

<file path=xl/ctrlProps/ctrlProp397.xml><?xml version="1.0" encoding="utf-8"?>
<formControlPr xmlns="http://schemas.microsoft.com/office/spreadsheetml/2009/9/main" objectType="CheckBox" checked="Checked" fmlaLink="M7" lockText="1" noThreeD="1"/>
</file>

<file path=xl/ctrlProps/ctrlProp398.xml><?xml version="1.0" encoding="utf-8"?>
<formControlPr xmlns="http://schemas.microsoft.com/office/spreadsheetml/2009/9/main" objectType="CheckBox" checked="Checked" fmlaLink="M7" lockText="1" noThreeD="1"/>
</file>

<file path=xl/ctrlProps/ctrlProp399.xml><?xml version="1.0" encoding="utf-8"?>
<formControlPr xmlns="http://schemas.microsoft.com/office/spreadsheetml/2009/9/main" objectType="CheckBox" checked="Checked" fmlaLink="M7" lockText="1" noThreeD="1"/>
</file>

<file path=xl/ctrlProps/ctrlProp4.xml><?xml version="1.0" encoding="utf-8"?>
<formControlPr xmlns="http://schemas.microsoft.com/office/spreadsheetml/2009/9/main" objectType="CheckBox" checked="Checked" fmlaLink="M10" lockText="1" noThreeD="1"/>
</file>

<file path=xl/ctrlProps/ctrlProp40.xml><?xml version="1.0" encoding="utf-8"?>
<formControlPr xmlns="http://schemas.microsoft.com/office/spreadsheetml/2009/9/main" objectType="CheckBox" checked="Checked" fmlaLink="M7" lockText="1" noThreeD="1"/>
</file>

<file path=xl/ctrlProps/ctrlProp400.xml><?xml version="1.0" encoding="utf-8"?>
<formControlPr xmlns="http://schemas.microsoft.com/office/spreadsheetml/2009/9/main" objectType="CheckBox" checked="Checked" fmlaLink="M7" lockText="1" noThreeD="1"/>
</file>

<file path=xl/ctrlProps/ctrlProp401.xml><?xml version="1.0" encoding="utf-8"?>
<formControlPr xmlns="http://schemas.microsoft.com/office/spreadsheetml/2009/9/main" objectType="CheckBox" checked="Checked" fmlaLink="M7" lockText="1" noThreeD="1"/>
</file>

<file path=xl/ctrlProps/ctrlProp402.xml><?xml version="1.0" encoding="utf-8"?>
<formControlPr xmlns="http://schemas.microsoft.com/office/spreadsheetml/2009/9/main" objectType="CheckBox" checked="Checked" fmlaLink="M7" lockText="1" noThreeD="1"/>
</file>

<file path=xl/ctrlProps/ctrlProp403.xml><?xml version="1.0" encoding="utf-8"?>
<formControlPr xmlns="http://schemas.microsoft.com/office/spreadsheetml/2009/9/main" objectType="CheckBox" checked="Checked" fmlaLink="M7" lockText="1" noThreeD="1"/>
</file>

<file path=xl/ctrlProps/ctrlProp404.xml><?xml version="1.0" encoding="utf-8"?>
<formControlPr xmlns="http://schemas.microsoft.com/office/spreadsheetml/2009/9/main" objectType="CheckBox" checked="Checked" fmlaLink="M7" lockText="1" noThreeD="1"/>
</file>

<file path=xl/ctrlProps/ctrlProp405.xml><?xml version="1.0" encoding="utf-8"?>
<formControlPr xmlns="http://schemas.microsoft.com/office/spreadsheetml/2009/9/main" objectType="CheckBox" checked="Checked" fmlaLink="M7" lockText="1" noThreeD="1"/>
</file>

<file path=xl/ctrlProps/ctrlProp406.xml><?xml version="1.0" encoding="utf-8"?>
<formControlPr xmlns="http://schemas.microsoft.com/office/spreadsheetml/2009/9/main" objectType="CheckBox" checked="Checked" fmlaLink="M7" lockText="1" noThreeD="1"/>
</file>

<file path=xl/ctrlProps/ctrlProp407.xml><?xml version="1.0" encoding="utf-8"?>
<formControlPr xmlns="http://schemas.microsoft.com/office/spreadsheetml/2009/9/main" objectType="CheckBox" checked="Checked" fmlaLink="M7" lockText="1" noThreeD="1"/>
</file>

<file path=xl/ctrlProps/ctrlProp408.xml><?xml version="1.0" encoding="utf-8"?>
<formControlPr xmlns="http://schemas.microsoft.com/office/spreadsheetml/2009/9/main" objectType="CheckBox" checked="Checked" fmlaLink="M7" lockText="1" noThreeD="1"/>
</file>

<file path=xl/ctrlProps/ctrlProp409.xml><?xml version="1.0" encoding="utf-8"?>
<formControlPr xmlns="http://schemas.microsoft.com/office/spreadsheetml/2009/9/main" objectType="CheckBox" checked="Checked" fmlaLink="M7" lockText="1" noThreeD="1"/>
</file>

<file path=xl/ctrlProps/ctrlProp41.xml><?xml version="1.0" encoding="utf-8"?>
<formControlPr xmlns="http://schemas.microsoft.com/office/spreadsheetml/2009/9/main" objectType="CheckBox" checked="Checked" fmlaLink="M7" lockText="1" noThreeD="1"/>
</file>

<file path=xl/ctrlProps/ctrlProp410.xml><?xml version="1.0" encoding="utf-8"?>
<formControlPr xmlns="http://schemas.microsoft.com/office/spreadsheetml/2009/9/main" objectType="CheckBox" checked="Checked" fmlaLink="M7" lockText="1" noThreeD="1"/>
</file>

<file path=xl/ctrlProps/ctrlProp411.xml><?xml version="1.0" encoding="utf-8"?>
<formControlPr xmlns="http://schemas.microsoft.com/office/spreadsheetml/2009/9/main" objectType="CheckBox" checked="Checked" fmlaLink="M8" lockText="1" noThreeD="1"/>
</file>

<file path=xl/ctrlProps/ctrlProp412.xml><?xml version="1.0" encoding="utf-8"?>
<formControlPr xmlns="http://schemas.microsoft.com/office/spreadsheetml/2009/9/main" objectType="CheckBox" checked="Checked" fmlaLink="M7" lockText="1" noThreeD="1"/>
</file>

<file path=xl/ctrlProps/ctrlProp413.xml><?xml version="1.0" encoding="utf-8"?>
<formControlPr xmlns="http://schemas.microsoft.com/office/spreadsheetml/2009/9/main" objectType="CheckBox" checked="Checked" fmlaLink="M7" lockText="1" noThreeD="1"/>
</file>

<file path=xl/ctrlProps/ctrlProp414.xml><?xml version="1.0" encoding="utf-8"?>
<formControlPr xmlns="http://schemas.microsoft.com/office/spreadsheetml/2009/9/main" objectType="CheckBox" checked="Checked" fmlaLink="M7" lockText="1" noThreeD="1"/>
</file>

<file path=xl/ctrlProps/ctrlProp415.xml><?xml version="1.0" encoding="utf-8"?>
<formControlPr xmlns="http://schemas.microsoft.com/office/spreadsheetml/2009/9/main" objectType="CheckBox" checked="Checked" fmlaLink="M7" lockText="1" noThreeD="1"/>
</file>

<file path=xl/ctrlProps/ctrlProp416.xml><?xml version="1.0" encoding="utf-8"?>
<formControlPr xmlns="http://schemas.microsoft.com/office/spreadsheetml/2009/9/main" objectType="CheckBox" checked="Checked" fmlaLink="M7" lockText="1" noThreeD="1"/>
</file>

<file path=xl/ctrlProps/ctrlProp417.xml><?xml version="1.0" encoding="utf-8"?>
<formControlPr xmlns="http://schemas.microsoft.com/office/spreadsheetml/2009/9/main" objectType="CheckBox" checked="Checked" fmlaLink="M7" lockText="1" noThreeD="1"/>
</file>

<file path=xl/ctrlProps/ctrlProp418.xml><?xml version="1.0" encoding="utf-8"?>
<formControlPr xmlns="http://schemas.microsoft.com/office/spreadsheetml/2009/9/main" objectType="CheckBox" checked="Checked" fmlaLink="M7" lockText="1" noThreeD="1"/>
</file>

<file path=xl/ctrlProps/ctrlProp419.xml><?xml version="1.0" encoding="utf-8"?>
<formControlPr xmlns="http://schemas.microsoft.com/office/spreadsheetml/2009/9/main" objectType="CheckBox" checked="Checked" fmlaLink="M7" lockText="1" noThreeD="1"/>
</file>

<file path=xl/ctrlProps/ctrlProp42.xml><?xml version="1.0" encoding="utf-8"?>
<formControlPr xmlns="http://schemas.microsoft.com/office/spreadsheetml/2009/9/main" objectType="CheckBox" checked="Checked" fmlaLink="M7" lockText="1" noThreeD="1"/>
</file>

<file path=xl/ctrlProps/ctrlProp420.xml><?xml version="1.0" encoding="utf-8"?>
<formControlPr xmlns="http://schemas.microsoft.com/office/spreadsheetml/2009/9/main" objectType="CheckBox" checked="Checked" fmlaLink="M7" lockText="1" noThreeD="1"/>
</file>

<file path=xl/ctrlProps/ctrlProp421.xml><?xml version="1.0" encoding="utf-8"?>
<formControlPr xmlns="http://schemas.microsoft.com/office/spreadsheetml/2009/9/main" objectType="CheckBox" checked="Checked" fmlaLink="M7" lockText="1" noThreeD="1"/>
</file>

<file path=xl/ctrlProps/ctrlProp422.xml><?xml version="1.0" encoding="utf-8"?>
<formControlPr xmlns="http://schemas.microsoft.com/office/spreadsheetml/2009/9/main" objectType="CheckBox" checked="Checked" fmlaLink="M7" lockText="1" noThreeD="1"/>
</file>

<file path=xl/ctrlProps/ctrlProp423.xml><?xml version="1.0" encoding="utf-8"?>
<formControlPr xmlns="http://schemas.microsoft.com/office/spreadsheetml/2009/9/main" objectType="CheckBox" checked="Checked" fmlaLink="M7" lockText="1" noThreeD="1"/>
</file>

<file path=xl/ctrlProps/ctrlProp424.xml><?xml version="1.0" encoding="utf-8"?>
<formControlPr xmlns="http://schemas.microsoft.com/office/spreadsheetml/2009/9/main" objectType="CheckBox" checked="Checked" fmlaLink="M7" lockText="1" noThreeD="1"/>
</file>

<file path=xl/ctrlProps/ctrlProp425.xml><?xml version="1.0" encoding="utf-8"?>
<formControlPr xmlns="http://schemas.microsoft.com/office/spreadsheetml/2009/9/main" objectType="CheckBox" checked="Checked" fmlaLink="M7" lockText="1" noThreeD="1"/>
</file>

<file path=xl/ctrlProps/ctrlProp426.xml><?xml version="1.0" encoding="utf-8"?>
<formControlPr xmlns="http://schemas.microsoft.com/office/spreadsheetml/2009/9/main" objectType="CheckBox" checked="Checked" fmlaLink="M7" lockText="1" noThreeD="1"/>
</file>

<file path=xl/ctrlProps/ctrlProp427.xml><?xml version="1.0" encoding="utf-8"?>
<formControlPr xmlns="http://schemas.microsoft.com/office/spreadsheetml/2009/9/main" objectType="CheckBox" checked="Checked" fmlaLink="M7" lockText="1" noThreeD="1"/>
</file>

<file path=xl/ctrlProps/ctrlProp428.xml><?xml version="1.0" encoding="utf-8"?>
<formControlPr xmlns="http://schemas.microsoft.com/office/spreadsheetml/2009/9/main" objectType="CheckBox" checked="Checked" fmlaLink="M7" lockText="1" noThreeD="1"/>
</file>

<file path=xl/ctrlProps/ctrlProp429.xml><?xml version="1.0" encoding="utf-8"?>
<formControlPr xmlns="http://schemas.microsoft.com/office/spreadsheetml/2009/9/main" objectType="CheckBox" checked="Checked" fmlaLink="M7" lockText="1" noThreeD="1"/>
</file>

<file path=xl/ctrlProps/ctrlProp43.xml><?xml version="1.0" encoding="utf-8"?>
<formControlPr xmlns="http://schemas.microsoft.com/office/spreadsheetml/2009/9/main" objectType="CheckBox" checked="Checked" fmlaLink="M7" lockText="1" noThreeD="1"/>
</file>

<file path=xl/ctrlProps/ctrlProp430.xml><?xml version="1.0" encoding="utf-8"?>
<formControlPr xmlns="http://schemas.microsoft.com/office/spreadsheetml/2009/9/main" objectType="CheckBox" checked="Checked" fmlaLink="M7" lockText="1" noThreeD="1"/>
</file>

<file path=xl/ctrlProps/ctrlProp431.xml><?xml version="1.0" encoding="utf-8"?>
<formControlPr xmlns="http://schemas.microsoft.com/office/spreadsheetml/2009/9/main" objectType="CheckBox" checked="Checked" fmlaLink="M7" lockText="1" noThreeD="1"/>
</file>

<file path=xl/ctrlProps/ctrlProp432.xml><?xml version="1.0" encoding="utf-8"?>
<formControlPr xmlns="http://schemas.microsoft.com/office/spreadsheetml/2009/9/main" objectType="CheckBox" checked="Checked" fmlaLink="M7" lockText="1" noThreeD="1"/>
</file>

<file path=xl/ctrlProps/ctrlProp433.xml><?xml version="1.0" encoding="utf-8"?>
<formControlPr xmlns="http://schemas.microsoft.com/office/spreadsheetml/2009/9/main" objectType="CheckBox" checked="Checked" fmlaLink="M7" lockText="1" noThreeD="1"/>
</file>

<file path=xl/ctrlProps/ctrlProp434.xml><?xml version="1.0" encoding="utf-8"?>
<formControlPr xmlns="http://schemas.microsoft.com/office/spreadsheetml/2009/9/main" objectType="CheckBox" checked="Checked" fmlaLink="M7" lockText="1" noThreeD="1"/>
</file>

<file path=xl/ctrlProps/ctrlProp435.xml><?xml version="1.0" encoding="utf-8"?>
<formControlPr xmlns="http://schemas.microsoft.com/office/spreadsheetml/2009/9/main" objectType="CheckBox" checked="Checked" fmlaLink="M7" lockText="1" noThreeD="1"/>
</file>

<file path=xl/ctrlProps/ctrlProp436.xml><?xml version="1.0" encoding="utf-8"?>
<formControlPr xmlns="http://schemas.microsoft.com/office/spreadsheetml/2009/9/main" objectType="CheckBox" checked="Checked" fmlaLink="M7" lockText="1" noThreeD="1"/>
</file>

<file path=xl/ctrlProps/ctrlProp437.xml><?xml version="1.0" encoding="utf-8"?>
<formControlPr xmlns="http://schemas.microsoft.com/office/spreadsheetml/2009/9/main" objectType="CheckBox" checked="Checked" fmlaLink="M7" lockText="1" noThreeD="1"/>
</file>

<file path=xl/ctrlProps/ctrlProp438.xml><?xml version="1.0" encoding="utf-8"?>
<formControlPr xmlns="http://schemas.microsoft.com/office/spreadsheetml/2009/9/main" objectType="CheckBox" checked="Checked" fmlaLink="M7" lockText="1" noThreeD="1"/>
</file>

<file path=xl/ctrlProps/ctrlProp439.xml><?xml version="1.0" encoding="utf-8"?>
<formControlPr xmlns="http://schemas.microsoft.com/office/spreadsheetml/2009/9/main" objectType="CheckBox" checked="Checked" fmlaLink="M7" lockText="1" noThreeD="1"/>
</file>

<file path=xl/ctrlProps/ctrlProp44.xml><?xml version="1.0" encoding="utf-8"?>
<formControlPr xmlns="http://schemas.microsoft.com/office/spreadsheetml/2009/9/main" objectType="CheckBox" checked="Checked" fmlaLink="M7" lockText="1" noThreeD="1"/>
</file>

<file path=xl/ctrlProps/ctrlProp440.xml><?xml version="1.0" encoding="utf-8"?>
<formControlPr xmlns="http://schemas.microsoft.com/office/spreadsheetml/2009/9/main" objectType="CheckBox" checked="Checked" fmlaLink="M7" lockText="1" noThreeD="1"/>
</file>

<file path=xl/ctrlProps/ctrlProp441.xml><?xml version="1.0" encoding="utf-8"?>
<formControlPr xmlns="http://schemas.microsoft.com/office/spreadsheetml/2009/9/main" objectType="CheckBox" checked="Checked" fmlaLink="M7" lockText="1" noThreeD="1"/>
</file>

<file path=xl/ctrlProps/ctrlProp442.xml><?xml version="1.0" encoding="utf-8"?>
<formControlPr xmlns="http://schemas.microsoft.com/office/spreadsheetml/2009/9/main" objectType="CheckBox" checked="Checked" fmlaLink="M7" lockText="1" noThreeD="1"/>
</file>

<file path=xl/ctrlProps/ctrlProp443.xml><?xml version="1.0" encoding="utf-8"?>
<formControlPr xmlns="http://schemas.microsoft.com/office/spreadsheetml/2009/9/main" objectType="CheckBox" checked="Checked" fmlaLink="M7" lockText="1" noThreeD="1"/>
</file>

<file path=xl/ctrlProps/ctrlProp444.xml><?xml version="1.0" encoding="utf-8"?>
<formControlPr xmlns="http://schemas.microsoft.com/office/spreadsheetml/2009/9/main" objectType="CheckBox" checked="Checked" fmlaLink="M7" lockText="1" noThreeD="1"/>
</file>

<file path=xl/ctrlProps/ctrlProp445.xml><?xml version="1.0" encoding="utf-8"?>
<formControlPr xmlns="http://schemas.microsoft.com/office/spreadsheetml/2009/9/main" objectType="CheckBox" checked="Checked" fmlaLink="M7" lockText="1" noThreeD="1"/>
</file>

<file path=xl/ctrlProps/ctrlProp446.xml><?xml version="1.0" encoding="utf-8"?>
<formControlPr xmlns="http://schemas.microsoft.com/office/spreadsheetml/2009/9/main" objectType="CheckBox" checked="Checked" fmlaLink="M7" lockText="1" noThreeD="1"/>
</file>

<file path=xl/ctrlProps/ctrlProp447.xml><?xml version="1.0" encoding="utf-8"?>
<formControlPr xmlns="http://schemas.microsoft.com/office/spreadsheetml/2009/9/main" objectType="CheckBox" checked="Checked" fmlaLink="M7" lockText="1" noThreeD="1"/>
</file>

<file path=xl/ctrlProps/ctrlProp448.xml><?xml version="1.0" encoding="utf-8"?>
<formControlPr xmlns="http://schemas.microsoft.com/office/spreadsheetml/2009/9/main" objectType="CheckBox" checked="Checked" fmlaLink="M7" lockText="1" noThreeD="1"/>
</file>

<file path=xl/ctrlProps/ctrlProp449.xml><?xml version="1.0" encoding="utf-8"?>
<formControlPr xmlns="http://schemas.microsoft.com/office/spreadsheetml/2009/9/main" objectType="CheckBox" checked="Checked" fmlaLink="M7" lockText="1" noThreeD="1"/>
</file>

<file path=xl/ctrlProps/ctrlProp45.xml><?xml version="1.0" encoding="utf-8"?>
<formControlPr xmlns="http://schemas.microsoft.com/office/spreadsheetml/2009/9/main" objectType="CheckBox" checked="Checked" fmlaLink="M7" lockText="1" noThreeD="1"/>
</file>

<file path=xl/ctrlProps/ctrlProp450.xml><?xml version="1.0" encoding="utf-8"?>
<formControlPr xmlns="http://schemas.microsoft.com/office/spreadsheetml/2009/9/main" objectType="CheckBox" checked="Checked" fmlaLink="M7" lockText="1" noThreeD="1"/>
</file>

<file path=xl/ctrlProps/ctrlProp451.xml><?xml version="1.0" encoding="utf-8"?>
<formControlPr xmlns="http://schemas.microsoft.com/office/spreadsheetml/2009/9/main" objectType="CheckBox" checked="Checked" fmlaLink="M7" lockText="1" noThreeD="1"/>
</file>

<file path=xl/ctrlProps/ctrlProp452.xml><?xml version="1.0" encoding="utf-8"?>
<formControlPr xmlns="http://schemas.microsoft.com/office/spreadsheetml/2009/9/main" objectType="CheckBox" checked="Checked" fmlaLink="M7" lockText="1" noThreeD="1"/>
</file>

<file path=xl/ctrlProps/ctrlProp453.xml><?xml version="1.0" encoding="utf-8"?>
<formControlPr xmlns="http://schemas.microsoft.com/office/spreadsheetml/2009/9/main" objectType="CheckBox" checked="Checked" fmlaLink="M7" lockText="1" noThreeD="1"/>
</file>

<file path=xl/ctrlProps/ctrlProp454.xml><?xml version="1.0" encoding="utf-8"?>
<formControlPr xmlns="http://schemas.microsoft.com/office/spreadsheetml/2009/9/main" objectType="CheckBox" checked="Checked" fmlaLink="M7" lockText="1" noThreeD="1"/>
</file>

<file path=xl/ctrlProps/ctrlProp455.xml><?xml version="1.0" encoding="utf-8"?>
<formControlPr xmlns="http://schemas.microsoft.com/office/spreadsheetml/2009/9/main" objectType="CheckBox" checked="Checked" fmlaLink="M7" lockText="1" noThreeD="1"/>
</file>

<file path=xl/ctrlProps/ctrlProp456.xml><?xml version="1.0" encoding="utf-8"?>
<formControlPr xmlns="http://schemas.microsoft.com/office/spreadsheetml/2009/9/main" objectType="CheckBox" checked="Checked" fmlaLink="M7" lockText="1" noThreeD="1"/>
</file>

<file path=xl/ctrlProps/ctrlProp457.xml><?xml version="1.0" encoding="utf-8"?>
<formControlPr xmlns="http://schemas.microsoft.com/office/spreadsheetml/2009/9/main" objectType="CheckBox" checked="Checked" fmlaLink="M7" lockText="1" noThreeD="1"/>
</file>

<file path=xl/ctrlProps/ctrlProp458.xml><?xml version="1.0" encoding="utf-8"?>
<formControlPr xmlns="http://schemas.microsoft.com/office/spreadsheetml/2009/9/main" objectType="CheckBox" checked="Checked" fmlaLink="M7" lockText="1" noThreeD="1"/>
</file>

<file path=xl/ctrlProps/ctrlProp459.xml><?xml version="1.0" encoding="utf-8"?>
<formControlPr xmlns="http://schemas.microsoft.com/office/spreadsheetml/2009/9/main" objectType="CheckBox" checked="Checked" fmlaLink="M7" lockText="1" noThreeD="1"/>
</file>

<file path=xl/ctrlProps/ctrlProp46.xml><?xml version="1.0" encoding="utf-8"?>
<formControlPr xmlns="http://schemas.microsoft.com/office/spreadsheetml/2009/9/main" objectType="CheckBox" checked="Checked" fmlaLink="M7" lockText="1" noThreeD="1"/>
</file>

<file path=xl/ctrlProps/ctrlProp460.xml><?xml version="1.0" encoding="utf-8"?>
<formControlPr xmlns="http://schemas.microsoft.com/office/spreadsheetml/2009/9/main" objectType="CheckBox" checked="Checked" fmlaLink="M7" lockText="1" noThreeD="1"/>
</file>

<file path=xl/ctrlProps/ctrlProp461.xml><?xml version="1.0" encoding="utf-8"?>
<formControlPr xmlns="http://schemas.microsoft.com/office/spreadsheetml/2009/9/main" objectType="CheckBox" checked="Checked" fmlaLink="M7" lockText="1" noThreeD="1"/>
</file>

<file path=xl/ctrlProps/ctrlProp462.xml><?xml version="1.0" encoding="utf-8"?>
<formControlPr xmlns="http://schemas.microsoft.com/office/spreadsheetml/2009/9/main" objectType="CheckBox" checked="Checked" fmlaLink="M7" lockText="1" noThreeD="1"/>
</file>

<file path=xl/ctrlProps/ctrlProp463.xml><?xml version="1.0" encoding="utf-8"?>
<formControlPr xmlns="http://schemas.microsoft.com/office/spreadsheetml/2009/9/main" objectType="CheckBox" checked="Checked" fmlaLink="M7" lockText="1" noThreeD="1"/>
</file>

<file path=xl/ctrlProps/ctrlProp464.xml><?xml version="1.0" encoding="utf-8"?>
<formControlPr xmlns="http://schemas.microsoft.com/office/spreadsheetml/2009/9/main" objectType="CheckBox" checked="Checked" fmlaLink="M7" lockText="1" noThreeD="1"/>
</file>

<file path=xl/ctrlProps/ctrlProp465.xml><?xml version="1.0" encoding="utf-8"?>
<formControlPr xmlns="http://schemas.microsoft.com/office/spreadsheetml/2009/9/main" objectType="CheckBox" checked="Checked" fmlaLink="M7" lockText="1" noThreeD="1"/>
</file>

<file path=xl/ctrlProps/ctrlProp466.xml><?xml version="1.0" encoding="utf-8"?>
<formControlPr xmlns="http://schemas.microsoft.com/office/spreadsheetml/2009/9/main" objectType="CheckBox" checked="Checked" fmlaLink="M7" lockText="1" noThreeD="1"/>
</file>

<file path=xl/ctrlProps/ctrlProp467.xml><?xml version="1.0" encoding="utf-8"?>
<formControlPr xmlns="http://schemas.microsoft.com/office/spreadsheetml/2009/9/main" objectType="CheckBox" checked="Checked" fmlaLink="M7" lockText="1" noThreeD="1"/>
</file>

<file path=xl/ctrlProps/ctrlProp468.xml><?xml version="1.0" encoding="utf-8"?>
<formControlPr xmlns="http://schemas.microsoft.com/office/spreadsheetml/2009/9/main" objectType="CheckBox" checked="Checked" fmlaLink="M7" lockText="1" noThreeD="1"/>
</file>

<file path=xl/ctrlProps/ctrlProp469.xml><?xml version="1.0" encoding="utf-8"?>
<formControlPr xmlns="http://schemas.microsoft.com/office/spreadsheetml/2009/9/main" objectType="CheckBox" checked="Checked" fmlaLink="M7" lockText="1" noThreeD="1"/>
</file>

<file path=xl/ctrlProps/ctrlProp47.xml><?xml version="1.0" encoding="utf-8"?>
<formControlPr xmlns="http://schemas.microsoft.com/office/spreadsheetml/2009/9/main" objectType="CheckBox" checked="Checked" fmlaLink="M7" lockText="1" noThreeD="1"/>
</file>

<file path=xl/ctrlProps/ctrlProp470.xml><?xml version="1.0" encoding="utf-8"?>
<formControlPr xmlns="http://schemas.microsoft.com/office/spreadsheetml/2009/9/main" objectType="CheckBox" checked="Checked" fmlaLink="M7" lockText="1" noThreeD="1"/>
</file>

<file path=xl/ctrlProps/ctrlProp471.xml><?xml version="1.0" encoding="utf-8"?>
<formControlPr xmlns="http://schemas.microsoft.com/office/spreadsheetml/2009/9/main" objectType="CheckBox" checked="Checked" fmlaLink="M7" lockText="1" noThreeD="1"/>
</file>

<file path=xl/ctrlProps/ctrlProp472.xml><?xml version="1.0" encoding="utf-8"?>
<formControlPr xmlns="http://schemas.microsoft.com/office/spreadsheetml/2009/9/main" objectType="CheckBox" checked="Checked" fmlaLink="M7" lockText="1" noThreeD="1"/>
</file>

<file path=xl/ctrlProps/ctrlProp473.xml><?xml version="1.0" encoding="utf-8"?>
<formControlPr xmlns="http://schemas.microsoft.com/office/spreadsheetml/2009/9/main" objectType="CheckBox" checked="Checked" fmlaLink="M7" lockText="1" noThreeD="1"/>
</file>

<file path=xl/ctrlProps/ctrlProp474.xml><?xml version="1.0" encoding="utf-8"?>
<formControlPr xmlns="http://schemas.microsoft.com/office/spreadsheetml/2009/9/main" objectType="CheckBox" checked="Checked" fmlaLink="M8" lockText="1" noThreeD="1"/>
</file>

<file path=xl/ctrlProps/ctrlProp475.xml><?xml version="1.0" encoding="utf-8"?>
<formControlPr xmlns="http://schemas.microsoft.com/office/spreadsheetml/2009/9/main" objectType="CheckBox" checked="Checked" fmlaLink="M7" lockText="1" noThreeD="1"/>
</file>

<file path=xl/ctrlProps/ctrlProp476.xml><?xml version="1.0" encoding="utf-8"?>
<formControlPr xmlns="http://schemas.microsoft.com/office/spreadsheetml/2009/9/main" objectType="CheckBox" checked="Checked" fmlaLink="M7" lockText="1" noThreeD="1"/>
</file>

<file path=xl/ctrlProps/ctrlProp477.xml><?xml version="1.0" encoding="utf-8"?>
<formControlPr xmlns="http://schemas.microsoft.com/office/spreadsheetml/2009/9/main" objectType="CheckBox" checked="Checked" fmlaLink="M7" lockText="1" noThreeD="1"/>
</file>

<file path=xl/ctrlProps/ctrlProp478.xml><?xml version="1.0" encoding="utf-8"?>
<formControlPr xmlns="http://schemas.microsoft.com/office/spreadsheetml/2009/9/main" objectType="CheckBox" checked="Checked" fmlaLink="M7" lockText="1" noThreeD="1"/>
</file>

<file path=xl/ctrlProps/ctrlProp479.xml><?xml version="1.0" encoding="utf-8"?>
<formControlPr xmlns="http://schemas.microsoft.com/office/spreadsheetml/2009/9/main" objectType="CheckBox" checked="Checked" fmlaLink="M7" lockText="1" noThreeD="1"/>
</file>

<file path=xl/ctrlProps/ctrlProp48.xml><?xml version="1.0" encoding="utf-8"?>
<formControlPr xmlns="http://schemas.microsoft.com/office/spreadsheetml/2009/9/main" objectType="CheckBox" checked="Checked" fmlaLink="M7" lockText="1" noThreeD="1"/>
</file>

<file path=xl/ctrlProps/ctrlProp480.xml><?xml version="1.0" encoding="utf-8"?>
<formControlPr xmlns="http://schemas.microsoft.com/office/spreadsheetml/2009/9/main" objectType="CheckBox" checked="Checked" fmlaLink="M7" lockText="1" noThreeD="1"/>
</file>

<file path=xl/ctrlProps/ctrlProp481.xml><?xml version="1.0" encoding="utf-8"?>
<formControlPr xmlns="http://schemas.microsoft.com/office/spreadsheetml/2009/9/main" objectType="CheckBox" checked="Checked" fmlaLink="M9" lockText="1" noThreeD="1"/>
</file>

<file path=xl/ctrlProps/ctrlProp482.xml><?xml version="1.0" encoding="utf-8"?>
<formControlPr xmlns="http://schemas.microsoft.com/office/spreadsheetml/2009/9/main" objectType="CheckBox" checked="Checked" fmlaLink="M7" lockText="1" noThreeD="1"/>
</file>

<file path=xl/ctrlProps/ctrlProp483.xml><?xml version="1.0" encoding="utf-8"?>
<formControlPr xmlns="http://schemas.microsoft.com/office/spreadsheetml/2009/9/main" objectType="CheckBox" checked="Checked" fmlaLink="M7" lockText="1" noThreeD="1"/>
</file>

<file path=xl/ctrlProps/ctrlProp484.xml><?xml version="1.0" encoding="utf-8"?>
<formControlPr xmlns="http://schemas.microsoft.com/office/spreadsheetml/2009/9/main" objectType="CheckBox" checked="Checked" fmlaLink="M7" lockText="1" noThreeD="1"/>
</file>

<file path=xl/ctrlProps/ctrlProp485.xml><?xml version="1.0" encoding="utf-8"?>
<formControlPr xmlns="http://schemas.microsoft.com/office/spreadsheetml/2009/9/main" objectType="CheckBox" checked="Checked" fmlaLink="M7" lockText="1" noThreeD="1"/>
</file>

<file path=xl/ctrlProps/ctrlProp486.xml><?xml version="1.0" encoding="utf-8"?>
<formControlPr xmlns="http://schemas.microsoft.com/office/spreadsheetml/2009/9/main" objectType="CheckBox" checked="Checked" fmlaLink="M7" lockText="1" noThreeD="1"/>
</file>

<file path=xl/ctrlProps/ctrlProp487.xml><?xml version="1.0" encoding="utf-8"?>
<formControlPr xmlns="http://schemas.microsoft.com/office/spreadsheetml/2009/9/main" objectType="CheckBox" checked="Checked" fmlaLink="M7" lockText="1" noThreeD="1"/>
</file>

<file path=xl/ctrlProps/ctrlProp488.xml><?xml version="1.0" encoding="utf-8"?>
<formControlPr xmlns="http://schemas.microsoft.com/office/spreadsheetml/2009/9/main" objectType="CheckBox" checked="Checked" fmlaLink="M10" lockText="1" noThreeD="1"/>
</file>

<file path=xl/ctrlProps/ctrlProp489.xml><?xml version="1.0" encoding="utf-8"?>
<formControlPr xmlns="http://schemas.microsoft.com/office/spreadsheetml/2009/9/main" objectType="CheckBox" checked="Checked" fmlaLink="M7" lockText="1" noThreeD="1"/>
</file>

<file path=xl/ctrlProps/ctrlProp49.xml><?xml version="1.0" encoding="utf-8"?>
<formControlPr xmlns="http://schemas.microsoft.com/office/spreadsheetml/2009/9/main" objectType="CheckBox" checked="Checked" fmlaLink="M7" lockText="1" noThreeD="1"/>
</file>

<file path=xl/ctrlProps/ctrlProp490.xml><?xml version="1.0" encoding="utf-8"?>
<formControlPr xmlns="http://schemas.microsoft.com/office/spreadsheetml/2009/9/main" objectType="CheckBox" checked="Checked" fmlaLink="M7" lockText="1" noThreeD="1"/>
</file>

<file path=xl/ctrlProps/ctrlProp491.xml><?xml version="1.0" encoding="utf-8"?>
<formControlPr xmlns="http://schemas.microsoft.com/office/spreadsheetml/2009/9/main" objectType="CheckBox" checked="Checked" fmlaLink="M7" lockText="1" noThreeD="1"/>
</file>

<file path=xl/ctrlProps/ctrlProp492.xml><?xml version="1.0" encoding="utf-8"?>
<formControlPr xmlns="http://schemas.microsoft.com/office/spreadsheetml/2009/9/main" objectType="CheckBox" checked="Checked" fmlaLink="M7" lockText="1" noThreeD="1"/>
</file>

<file path=xl/ctrlProps/ctrlProp493.xml><?xml version="1.0" encoding="utf-8"?>
<formControlPr xmlns="http://schemas.microsoft.com/office/spreadsheetml/2009/9/main" objectType="CheckBox" checked="Checked" fmlaLink="M7" lockText="1" noThreeD="1"/>
</file>

<file path=xl/ctrlProps/ctrlProp494.xml><?xml version="1.0" encoding="utf-8"?>
<formControlPr xmlns="http://schemas.microsoft.com/office/spreadsheetml/2009/9/main" objectType="CheckBox" checked="Checked" fmlaLink="M7" lockText="1" noThreeD="1"/>
</file>

<file path=xl/ctrlProps/ctrlProp495.xml><?xml version="1.0" encoding="utf-8"?>
<formControlPr xmlns="http://schemas.microsoft.com/office/spreadsheetml/2009/9/main" objectType="CheckBox" checked="Checked" fmlaLink="M11" lockText="1" noThreeD="1"/>
</file>

<file path=xl/ctrlProps/ctrlProp496.xml><?xml version="1.0" encoding="utf-8"?>
<formControlPr xmlns="http://schemas.microsoft.com/office/spreadsheetml/2009/9/main" objectType="CheckBox" checked="Checked" fmlaLink="M7" lockText="1" noThreeD="1"/>
</file>

<file path=xl/ctrlProps/ctrlProp497.xml><?xml version="1.0" encoding="utf-8"?>
<formControlPr xmlns="http://schemas.microsoft.com/office/spreadsheetml/2009/9/main" objectType="CheckBox" checked="Checked" fmlaLink="M7" lockText="1" noThreeD="1"/>
</file>

<file path=xl/ctrlProps/ctrlProp498.xml><?xml version="1.0" encoding="utf-8"?>
<formControlPr xmlns="http://schemas.microsoft.com/office/spreadsheetml/2009/9/main" objectType="CheckBox" checked="Checked" fmlaLink="M7" lockText="1" noThreeD="1"/>
</file>

<file path=xl/ctrlProps/ctrlProp499.xml><?xml version="1.0" encoding="utf-8"?>
<formControlPr xmlns="http://schemas.microsoft.com/office/spreadsheetml/2009/9/main" objectType="CheckBox" checked="Checked" fmlaLink="M7" lockText="1" noThreeD="1"/>
</file>

<file path=xl/ctrlProps/ctrlProp5.xml><?xml version="1.0" encoding="utf-8"?>
<formControlPr xmlns="http://schemas.microsoft.com/office/spreadsheetml/2009/9/main" objectType="CheckBox" checked="Checked" fmlaLink="M11" lockText="1" noThreeD="1"/>
</file>

<file path=xl/ctrlProps/ctrlProp50.xml><?xml version="1.0" encoding="utf-8"?>
<formControlPr xmlns="http://schemas.microsoft.com/office/spreadsheetml/2009/9/main" objectType="CheckBox" checked="Checked" fmlaLink="M7" lockText="1" noThreeD="1"/>
</file>

<file path=xl/ctrlProps/ctrlProp500.xml><?xml version="1.0" encoding="utf-8"?>
<formControlPr xmlns="http://schemas.microsoft.com/office/spreadsheetml/2009/9/main" objectType="CheckBox" checked="Checked" fmlaLink="M7" lockText="1" noThreeD="1"/>
</file>

<file path=xl/ctrlProps/ctrlProp501.xml><?xml version="1.0" encoding="utf-8"?>
<formControlPr xmlns="http://schemas.microsoft.com/office/spreadsheetml/2009/9/main" objectType="CheckBox" checked="Checked" fmlaLink="M7" lockText="1" noThreeD="1"/>
</file>

<file path=xl/ctrlProps/ctrlProp502.xml><?xml version="1.0" encoding="utf-8"?>
<formControlPr xmlns="http://schemas.microsoft.com/office/spreadsheetml/2009/9/main" objectType="CheckBox" checked="Checked" fmlaLink="M12" lockText="1" noThreeD="1"/>
</file>

<file path=xl/ctrlProps/ctrlProp503.xml><?xml version="1.0" encoding="utf-8"?>
<formControlPr xmlns="http://schemas.microsoft.com/office/spreadsheetml/2009/9/main" objectType="CheckBox" checked="Checked" fmlaLink="M7" lockText="1" noThreeD="1"/>
</file>

<file path=xl/ctrlProps/ctrlProp504.xml><?xml version="1.0" encoding="utf-8"?>
<formControlPr xmlns="http://schemas.microsoft.com/office/spreadsheetml/2009/9/main" objectType="CheckBox" checked="Checked" fmlaLink="M7" lockText="1" noThreeD="1"/>
</file>

<file path=xl/ctrlProps/ctrlProp505.xml><?xml version="1.0" encoding="utf-8"?>
<formControlPr xmlns="http://schemas.microsoft.com/office/spreadsheetml/2009/9/main" objectType="CheckBox" checked="Checked" fmlaLink="M7" lockText="1" noThreeD="1"/>
</file>

<file path=xl/ctrlProps/ctrlProp506.xml><?xml version="1.0" encoding="utf-8"?>
<formControlPr xmlns="http://schemas.microsoft.com/office/spreadsheetml/2009/9/main" objectType="CheckBox" checked="Checked" fmlaLink="M7" lockText="1" noThreeD="1"/>
</file>

<file path=xl/ctrlProps/ctrlProp507.xml><?xml version="1.0" encoding="utf-8"?>
<formControlPr xmlns="http://schemas.microsoft.com/office/spreadsheetml/2009/9/main" objectType="CheckBox" checked="Checked" fmlaLink="M7" lockText="1" noThreeD="1"/>
</file>

<file path=xl/ctrlProps/ctrlProp508.xml><?xml version="1.0" encoding="utf-8"?>
<formControlPr xmlns="http://schemas.microsoft.com/office/spreadsheetml/2009/9/main" objectType="CheckBox" checked="Checked" fmlaLink="M7" lockText="1" noThreeD="1"/>
</file>

<file path=xl/ctrlProps/ctrlProp509.xml><?xml version="1.0" encoding="utf-8"?>
<formControlPr xmlns="http://schemas.microsoft.com/office/spreadsheetml/2009/9/main" objectType="CheckBox" checked="Checked" fmlaLink="M13" lockText="1" noThreeD="1"/>
</file>

<file path=xl/ctrlProps/ctrlProp51.xml><?xml version="1.0" encoding="utf-8"?>
<formControlPr xmlns="http://schemas.microsoft.com/office/spreadsheetml/2009/9/main" objectType="CheckBox" checked="Checked" fmlaLink="M7" lockText="1" noThreeD="1"/>
</file>

<file path=xl/ctrlProps/ctrlProp510.xml><?xml version="1.0" encoding="utf-8"?>
<formControlPr xmlns="http://schemas.microsoft.com/office/spreadsheetml/2009/9/main" objectType="CheckBox" checked="Checked" fmlaLink="M7" lockText="1" noThreeD="1"/>
</file>

<file path=xl/ctrlProps/ctrlProp511.xml><?xml version="1.0" encoding="utf-8"?>
<formControlPr xmlns="http://schemas.microsoft.com/office/spreadsheetml/2009/9/main" objectType="CheckBox" checked="Checked" fmlaLink="M7" lockText="1" noThreeD="1"/>
</file>

<file path=xl/ctrlProps/ctrlProp512.xml><?xml version="1.0" encoding="utf-8"?>
<formControlPr xmlns="http://schemas.microsoft.com/office/spreadsheetml/2009/9/main" objectType="CheckBox" checked="Checked" fmlaLink="M7" lockText="1" noThreeD="1"/>
</file>

<file path=xl/ctrlProps/ctrlProp513.xml><?xml version="1.0" encoding="utf-8"?>
<formControlPr xmlns="http://schemas.microsoft.com/office/spreadsheetml/2009/9/main" objectType="CheckBox" checked="Checked" fmlaLink="M7" lockText="1" noThreeD="1"/>
</file>

<file path=xl/ctrlProps/ctrlProp514.xml><?xml version="1.0" encoding="utf-8"?>
<formControlPr xmlns="http://schemas.microsoft.com/office/spreadsheetml/2009/9/main" objectType="CheckBox" checked="Checked" fmlaLink="M7" lockText="1" noThreeD="1"/>
</file>

<file path=xl/ctrlProps/ctrlProp515.xml><?xml version="1.0" encoding="utf-8"?>
<formControlPr xmlns="http://schemas.microsoft.com/office/spreadsheetml/2009/9/main" objectType="CheckBox" checked="Checked" fmlaLink="M7" lockText="1" noThreeD="1"/>
</file>

<file path=xl/ctrlProps/ctrlProp516.xml><?xml version="1.0" encoding="utf-8"?>
<formControlPr xmlns="http://schemas.microsoft.com/office/spreadsheetml/2009/9/main" objectType="CheckBox" checked="Checked" fmlaLink="M14" lockText="1" noThreeD="1"/>
</file>

<file path=xl/ctrlProps/ctrlProp517.xml><?xml version="1.0" encoding="utf-8"?>
<formControlPr xmlns="http://schemas.microsoft.com/office/spreadsheetml/2009/9/main" objectType="CheckBox" checked="Checked" fmlaLink="M7" lockText="1" noThreeD="1"/>
</file>

<file path=xl/ctrlProps/ctrlProp518.xml><?xml version="1.0" encoding="utf-8"?>
<formControlPr xmlns="http://schemas.microsoft.com/office/spreadsheetml/2009/9/main" objectType="CheckBox" checked="Checked" fmlaLink="M7" lockText="1" noThreeD="1"/>
</file>

<file path=xl/ctrlProps/ctrlProp519.xml><?xml version="1.0" encoding="utf-8"?>
<formControlPr xmlns="http://schemas.microsoft.com/office/spreadsheetml/2009/9/main" objectType="CheckBox" checked="Checked" fmlaLink="M7" lockText="1" noThreeD="1"/>
</file>

<file path=xl/ctrlProps/ctrlProp52.xml><?xml version="1.0" encoding="utf-8"?>
<formControlPr xmlns="http://schemas.microsoft.com/office/spreadsheetml/2009/9/main" objectType="CheckBox" checked="Checked" fmlaLink="M7" lockText="1" noThreeD="1"/>
</file>

<file path=xl/ctrlProps/ctrlProp520.xml><?xml version="1.0" encoding="utf-8"?>
<formControlPr xmlns="http://schemas.microsoft.com/office/spreadsheetml/2009/9/main" objectType="CheckBox" checked="Checked" fmlaLink="M7" lockText="1" noThreeD="1"/>
</file>

<file path=xl/ctrlProps/ctrlProp521.xml><?xml version="1.0" encoding="utf-8"?>
<formControlPr xmlns="http://schemas.microsoft.com/office/spreadsheetml/2009/9/main" objectType="CheckBox" checked="Checked" fmlaLink="M7" lockText="1" noThreeD="1"/>
</file>

<file path=xl/ctrlProps/ctrlProp522.xml><?xml version="1.0" encoding="utf-8"?>
<formControlPr xmlns="http://schemas.microsoft.com/office/spreadsheetml/2009/9/main" objectType="CheckBox" checked="Checked" fmlaLink="M7" lockText="1" noThreeD="1"/>
</file>

<file path=xl/ctrlProps/ctrlProp523.xml><?xml version="1.0" encoding="utf-8"?>
<formControlPr xmlns="http://schemas.microsoft.com/office/spreadsheetml/2009/9/main" objectType="CheckBox" checked="Checked" fmlaLink="M7" noThreeD="1"/>
</file>

<file path=xl/ctrlProps/ctrlProp524.xml><?xml version="1.0" encoding="utf-8"?>
<formControlPr xmlns="http://schemas.microsoft.com/office/spreadsheetml/2009/9/main" objectType="CheckBox" checked="Checked" fmlaLink="M7" lockText="1" noThreeD="1"/>
</file>

<file path=xl/ctrlProps/ctrlProp525.xml><?xml version="1.0" encoding="utf-8"?>
<formControlPr xmlns="http://schemas.microsoft.com/office/spreadsheetml/2009/9/main" objectType="CheckBox" checked="Checked" fmlaLink="M7" lockText="1" noThreeD="1"/>
</file>

<file path=xl/ctrlProps/ctrlProp526.xml><?xml version="1.0" encoding="utf-8"?>
<formControlPr xmlns="http://schemas.microsoft.com/office/spreadsheetml/2009/9/main" objectType="CheckBox" checked="Checked" fmlaLink="M7" lockText="1" noThreeD="1"/>
</file>

<file path=xl/ctrlProps/ctrlProp527.xml><?xml version="1.0" encoding="utf-8"?>
<formControlPr xmlns="http://schemas.microsoft.com/office/spreadsheetml/2009/9/main" objectType="CheckBox" checked="Checked" fmlaLink="M7" lockText="1" noThreeD="1"/>
</file>

<file path=xl/ctrlProps/ctrlProp528.xml><?xml version="1.0" encoding="utf-8"?>
<formControlPr xmlns="http://schemas.microsoft.com/office/spreadsheetml/2009/9/main" objectType="CheckBox" checked="Checked" fmlaLink="M7" lockText="1" noThreeD="1"/>
</file>

<file path=xl/ctrlProps/ctrlProp529.xml><?xml version="1.0" encoding="utf-8"?>
<formControlPr xmlns="http://schemas.microsoft.com/office/spreadsheetml/2009/9/main" objectType="CheckBox" checked="Checked" fmlaLink="M7" lockText="1" noThreeD="1"/>
</file>

<file path=xl/ctrlProps/ctrlProp53.xml><?xml version="1.0" encoding="utf-8"?>
<formControlPr xmlns="http://schemas.microsoft.com/office/spreadsheetml/2009/9/main" objectType="CheckBox" checked="Checked" fmlaLink="M7" lockText="1" noThreeD="1"/>
</file>

<file path=xl/ctrlProps/ctrlProp530.xml><?xml version="1.0" encoding="utf-8"?>
<formControlPr xmlns="http://schemas.microsoft.com/office/spreadsheetml/2009/9/main" objectType="CheckBox" checked="Checked" fmlaLink="M8" lockText="1" noThreeD="1"/>
</file>

<file path=xl/ctrlProps/ctrlProp531.xml><?xml version="1.0" encoding="utf-8"?>
<formControlPr xmlns="http://schemas.microsoft.com/office/spreadsheetml/2009/9/main" objectType="CheckBox" checked="Checked" fmlaLink="M7" lockText="1" noThreeD="1"/>
</file>

<file path=xl/ctrlProps/ctrlProp532.xml><?xml version="1.0" encoding="utf-8"?>
<formControlPr xmlns="http://schemas.microsoft.com/office/spreadsheetml/2009/9/main" objectType="CheckBox" checked="Checked" fmlaLink="M7" lockText="1" noThreeD="1"/>
</file>

<file path=xl/ctrlProps/ctrlProp533.xml><?xml version="1.0" encoding="utf-8"?>
<formControlPr xmlns="http://schemas.microsoft.com/office/spreadsheetml/2009/9/main" objectType="CheckBox" checked="Checked" fmlaLink="M7" lockText="1" noThreeD="1"/>
</file>

<file path=xl/ctrlProps/ctrlProp534.xml><?xml version="1.0" encoding="utf-8"?>
<formControlPr xmlns="http://schemas.microsoft.com/office/spreadsheetml/2009/9/main" objectType="CheckBox" checked="Checked" fmlaLink="M7" lockText="1" noThreeD="1"/>
</file>

<file path=xl/ctrlProps/ctrlProp535.xml><?xml version="1.0" encoding="utf-8"?>
<formControlPr xmlns="http://schemas.microsoft.com/office/spreadsheetml/2009/9/main" objectType="CheckBox" checked="Checked" fmlaLink="M7" lockText="1" noThreeD="1"/>
</file>

<file path=xl/ctrlProps/ctrlProp536.xml><?xml version="1.0" encoding="utf-8"?>
<formControlPr xmlns="http://schemas.microsoft.com/office/spreadsheetml/2009/9/main" objectType="CheckBox" checked="Checked" fmlaLink="M7" lockText="1" noThreeD="1"/>
</file>

<file path=xl/ctrlProps/ctrlProp537.xml><?xml version="1.0" encoding="utf-8"?>
<formControlPr xmlns="http://schemas.microsoft.com/office/spreadsheetml/2009/9/main" objectType="CheckBox" checked="Checked" fmlaLink="M9" lockText="1" noThreeD="1"/>
</file>

<file path=xl/ctrlProps/ctrlProp538.xml><?xml version="1.0" encoding="utf-8"?>
<formControlPr xmlns="http://schemas.microsoft.com/office/spreadsheetml/2009/9/main" objectType="CheckBox" checked="Checked" fmlaLink="M7" lockText="1" noThreeD="1"/>
</file>

<file path=xl/ctrlProps/ctrlProp539.xml><?xml version="1.0" encoding="utf-8"?>
<formControlPr xmlns="http://schemas.microsoft.com/office/spreadsheetml/2009/9/main" objectType="CheckBox" checked="Checked" fmlaLink="M7" lockText="1" noThreeD="1"/>
</file>

<file path=xl/ctrlProps/ctrlProp54.xml><?xml version="1.0" encoding="utf-8"?>
<formControlPr xmlns="http://schemas.microsoft.com/office/spreadsheetml/2009/9/main" objectType="CheckBox" checked="Checked" fmlaLink="M7" lockText="1" noThreeD="1"/>
</file>

<file path=xl/ctrlProps/ctrlProp540.xml><?xml version="1.0" encoding="utf-8"?>
<formControlPr xmlns="http://schemas.microsoft.com/office/spreadsheetml/2009/9/main" objectType="CheckBox" checked="Checked" fmlaLink="M7" lockText="1" noThreeD="1"/>
</file>

<file path=xl/ctrlProps/ctrlProp541.xml><?xml version="1.0" encoding="utf-8"?>
<formControlPr xmlns="http://schemas.microsoft.com/office/spreadsheetml/2009/9/main" objectType="CheckBox" checked="Checked" fmlaLink="M7" lockText="1" noThreeD="1"/>
</file>

<file path=xl/ctrlProps/ctrlProp542.xml><?xml version="1.0" encoding="utf-8"?>
<formControlPr xmlns="http://schemas.microsoft.com/office/spreadsheetml/2009/9/main" objectType="CheckBox" checked="Checked" fmlaLink="M7" lockText="1" noThreeD="1"/>
</file>

<file path=xl/ctrlProps/ctrlProp543.xml><?xml version="1.0" encoding="utf-8"?>
<formControlPr xmlns="http://schemas.microsoft.com/office/spreadsheetml/2009/9/main" objectType="CheckBox" checked="Checked" fmlaLink="M7" lockText="1" noThreeD="1"/>
</file>

<file path=xl/ctrlProps/ctrlProp544.xml><?xml version="1.0" encoding="utf-8"?>
<formControlPr xmlns="http://schemas.microsoft.com/office/spreadsheetml/2009/9/main" objectType="CheckBox" checked="Checked" fmlaLink="M10" lockText="1" noThreeD="1"/>
</file>

<file path=xl/ctrlProps/ctrlProp545.xml><?xml version="1.0" encoding="utf-8"?>
<formControlPr xmlns="http://schemas.microsoft.com/office/spreadsheetml/2009/9/main" objectType="CheckBox" checked="Checked" fmlaLink="M7" lockText="1" noThreeD="1"/>
</file>

<file path=xl/ctrlProps/ctrlProp546.xml><?xml version="1.0" encoding="utf-8"?>
<formControlPr xmlns="http://schemas.microsoft.com/office/spreadsheetml/2009/9/main" objectType="CheckBox" checked="Checked" fmlaLink="M7" lockText="1" noThreeD="1"/>
</file>

<file path=xl/ctrlProps/ctrlProp547.xml><?xml version="1.0" encoding="utf-8"?>
<formControlPr xmlns="http://schemas.microsoft.com/office/spreadsheetml/2009/9/main" objectType="CheckBox" checked="Checked" fmlaLink="M7" lockText="1" noThreeD="1"/>
</file>

<file path=xl/ctrlProps/ctrlProp548.xml><?xml version="1.0" encoding="utf-8"?>
<formControlPr xmlns="http://schemas.microsoft.com/office/spreadsheetml/2009/9/main" objectType="CheckBox" checked="Checked" fmlaLink="M7" lockText="1" noThreeD="1"/>
</file>

<file path=xl/ctrlProps/ctrlProp549.xml><?xml version="1.0" encoding="utf-8"?>
<formControlPr xmlns="http://schemas.microsoft.com/office/spreadsheetml/2009/9/main" objectType="CheckBox" checked="Checked" fmlaLink="M7" lockText="1" noThreeD="1"/>
</file>

<file path=xl/ctrlProps/ctrlProp55.xml><?xml version="1.0" encoding="utf-8"?>
<formControlPr xmlns="http://schemas.microsoft.com/office/spreadsheetml/2009/9/main" objectType="CheckBox" checked="Checked" fmlaLink="M7" lockText="1" noThreeD="1"/>
</file>

<file path=xl/ctrlProps/ctrlProp550.xml><?xml version="1.0" encoding="utf-8"?>
<formControlPr xmlns="http://schemas.microsoft.com/office/spreadsheetml/2009/9/main" objectType="CheckBox" checked="Checked" fmlaLink="M7" lockText="1" noThreeD="1"/>
</file>

<file path=xl/ctrlProps/ctrlProp551.xml><?xml version="1.0" encoding="utf-8"?>
<formControlPr xmlns="http://schemas.microsoft.com/office/spreadsheetml/2009/9/main" objectType="CheckBox" checked="Checked" fmlaLink="M11" lockText="1" noThreeD="1"/>
</file>

<file path=xl/ctrlProps/ctrlProp552.xml><?xml version="1.0" encoding="utf-8"?>
<formControlPr xmlns="http://schemas.microsoft.com/office/spreadsheetml/2009/9/main" objectType="CheckBox" checked="Checked" fmlaLink="M7" lockText="1" noThreeD="1"/>
</file>

<file path=xl/ctrlProps/ctrlProp553.xml><?xml version="1.0" encoding="utf-8"?>
<formControlPr xmlns="http://schemas.microsoft.com/office/spreadsheetml/2009/9/main" objectType="CheckBox" checked="Checked" fmlaLink="M7" lockText="1" noThreeD="1"/>
</file>

<file path=xl/ctrlProps/ctrlProp554.xml><?xml version="1.0" encoding="utf-8"?>
<formControlPr xmlns="http://schemas.microsoft.com/office/spreadsheetml/2009/9/main" objectType="CheckBox" checked="Checked" fmlaLink="M7" lockText="1" noThreeD="1"/>
</file>

<file path=xl/ctrlProps/ctrlProp555.xml><?xml version="1.0" encoding="utf-8"?>
<formControlPr xmlns="http://schemas.microsoft.com/office/spreadsheetml/2009/9/main" objectType="CheckBox" checked="Checked" fmlaLink="M7" lockText="1" noThreeD="1"/>
</file>

<file path=xl/ctrlProps/ctrlProp556.xml><?xml version="1.0" encoding="utf-8"?>
<formControlPr xmlns="http://schemas.microsoft.com/office/spreadsheetml/2009/9/main" objectType="CheckBox" checked="Checked" fmlaLink="M7" lockText="1" noThreeD="1"/>
</file>

<file path=xl/ctrlProps/ctrlProp557.xml><?xml version="1.0" encoding="utf-8"?>
<formControlPr xmlns="http://schemas.microsoft.com/office/spreadsheetml/2009/9/main" objectType="CheckBox" checked="Checked" fmlaLink="M7" lockText="1" noThreeD="1"/>
</file>

<file path=xl/ctrlProps/ctrlProp558.xml><?xml version="1.0" encoding="utf-8"?>
<formControlPr xmlns="http://schemas.microsoft.com/office/spreadsheetml/2009/9/main" objectType="CheckBox" checked="Checked" fmlaLink="M12" lockText="1" noThreeD="1"/>
</file>

<file path=xl/ctrlProps/ctrlProp559.xml><?xml version="1.0" encoding="utf-8"?>
<formControlPr xmlns="http://schemas.microsoft.com/office/spreadsheetml/2009/9/main" objectType="CheckBox" checked="Checked" fmlaLink="M7" lockText="1" noThreeD="1"/>
</file>

<file path=xl/ctrlProps/ctrlProp56.xml><?xml version="1.0" encoding="utf-8"?>
<formControlPr xmlns="http://schemas.microsoft.com/office/spreadsheetml/2009/9/main" objectType="CheckBox" checked="Checked" fmlaLink="M7" lockText="1" noThreeD="1"/>
</file>

<file path=xl/ctrlProps/ctrlProp560.xml><?xml version="1.0" encoding="utf-8"?>
<formControlPr xmlns="http://schemas.microsoft.com/office/spreadsheetml/2009/9/main" objectType="CheckBox" checked="Checked" fmlaLink="M7" lockText="1" noThreeD="1"/>
</file>

<file path=xl/ctrlProps/ctrlProp561.xml><?xml version="1.0" encoding="utf-8"?>
<formControlPr xmlns="http://schemas.microsoft.com/office/spreadsheetml/2009/9/main" objectType="CheckBox" checked="Checked" fmlaLink="M7" lockText="1" noThreeD="1"/>
</file>

<file path=xl/ctrlProps/ctrlProp562.xml><?xml version="1.0" encoding="utf-8"?>
<formControlPr xmlns="http://schemas.microsoft.com/office/spreadsheetml/2009/9/main" objectType="CheckBox" checked="Checked" fmlaLink="M7" lockText="1" noThreeD="1"/>
</file>

<file path=xl/ctrlProps/ctrlProp563.xml><?xml version="1.0" encoding="utf-8"?>
<formControlPr xmlns="http://schemas.microsoft.com/office/spreadsheetml/2009/9/main" objectType="CheckBox" checked="Checked" fmlaLink="M7" lockText="1" noThreeD="1"/>
</file>

<file path=xl/ctrlProps/ctrlProp564.xml><?xml version="1.0" encoding="utf-8"?>
<formControlPr xmlns="http://schemas.microsoft.com/office/spreadsheetml/2009/9/main" objectType="CheckBox" checked="Checked" fmlaLink="M7" lockText="1" noThreeD="1"/>
</file>

<file path=xl/ctrlProps/ctrlProp565.xml><?xml version="1.0" encoding="utf-8"?>
<formControlPr xmlns="http://schemas.microsoft.com/office/spreadsheetml/2009/9/main" objectType="CheckBox" checked="Checked" fmlaLink="M13" lockText="1" noThreeD="1"/>
</file>

<file path=xl/ctrlProps/ctrlProp566.xml><?xml version="1.0" encoding="utf-8"?>
<formControlPr xmlns="http://schemas.microsoft.com/office/spreadsheetml/2009/9/main" objectType="CheckBox" checked="Checked" fmlaLink="M7" lockText="1" noThreeD="1"/>
</file>

<file path=xl/ctrlProps/ctrlProp567.xml><?xml version="1.0" encoding="utf-8"?>
<formControlPr xmlns="http://schemas.microsoft.com/office/spreadsheetml/2009/9/main" objectType="CheckBox" checked="Checked" fmlaLink="M7" lockText="1" noThreeD="1"/>
</file>

<file path=xl/ctrlProps/ctrlProp568.xml><?xml version="1.0" encoding="utf-8"?>
<formControlPr xmlns="http://schemas.microsoft.com/office/spreadsheetml/2009/9/main" objectType="CheckBox" checked="Checked" fmlaLink="M7" lockText="1" noThreeD="1"/>
</file>

<file path=xl/ctrlProps/ctrlProp569.xml><?xml version="1.0" encoding="utf-8"?>
<formControlPr xmlns="http://schemas.microsoft.com/office/spreadsheetml/2009/9/main" objectType="CheckBox" checked="Checked" fmlaLink="M7" lockText="1" noThreeD="1"/>
</file>

<file path=xl/ctrlProps/ctrlProp57.xml><?xml version="1.0" encoding="utf-8"?>
<formControlPr xmlns="http://schemas.microsoft.com/office/spreadsheetml/2009/9/main" objectType="CheckBox" checked="Checked" fmlaLink="M7" lockText="1" noThreeD="1"/>
</file>

<file path=xl/ctrlProps/ctrlProp570.xml><?xml version="1.0" encoding="utf-8"?>
<formControlPr xmlns="http://schemas.microsoft.com/office/spreadsheetml/2009/9/main" objectType="CheckBox" checked="Checked" fmlaLink="M7" lockText="1" noThreeD="1"/>
</file>

<file path=xl/ctrlProps/ctrlProp571.xml><?xml version="1.0" encoding="utf-8"?>
<formControlPr xmlns="http://schemas.microsoft.com/office/spreadsheetml/2009/9/main" objectType="CheckBox" checked="Checked" fmlaLink="M7" lockText="1" noThreeD="1"/>
</file>

<file path=xl/ctrlProps/ctrlProp572.xml><?xml version="1.0" encoding="utf-8"?>
<formControlPr xmlns="http://schemas.microsoft.com/office/spreadsheetml/2009/9/main" objectType="CheckBox" checked="Checked" fmlaLink="M14" lockText="1" noThreeD="1"/>
</file>

<file path=xl/ctrlProps/ctrlProp573.xml><?xml version="1.0" encoding="utf-8"?>
<formControlPr xmlns="http://schemas.microsoft.com/office/spreadsheetml/2009/9/main" objectType="CheckBox" checked="Checked" fmlaLink="M7" lockText="1" noThreeD="1"/>
</file>

<file path=xl/ctrlProps/ctrlProp574.xml><?xml version="1.0" encoding="utf-8"?>
<formControlPr xmlns="http://schemas.microsoft.com/office/spreadsheetml/2009/9/main" objectType="CheckBox" checked="Checked" fmlaLink="M7" lockText="1" noThreeD="1"/>
</file>

<file path=xl/ctrlProps/ctrlProp575.xml><?xml version="1.0" encoding="utf-8"?>
<formControlPr xmlns="http://schemas.microsoft.com/office/spreadsheetml/2009/9/main" objectType="CheckBox" checked="Checked" fmlaLink="M7" lockText="1" noThreeD="1"/>
</file>

<file path=xl/ctrlProps/ctrlProp576.xml><?xml version="1.0" encoding="utf-8"?>
<formControlPr xmlns="http://schemas.microsoft.com/office/spreadsheetml/2009/9/main" objectType="CheckBox" checked="Checked" fmlaLink="M7" lockText="1" noThreeD="1"/>
</file>

<file path=xl/ctrlProps/ctrlProp577.xml><?xml version="1.0" encoding="utf-8"?>
<formControlPr xmlns="http://schemas.microsoft.com/office/spreadsheetml/2009/9/main" objectType="CheckBox" checked="Checked" fmlaLink="M7" lockText="1" noThreeD="1"/>
</file>

<file path=xl/ctrlProps/ctrlProp578.xml><?xml version="1.0" encoding="utf-8"?>
<formControlPr xmlns="http://schemas.microsoft.com/office/spreadsheetml/2009/9/main" objectType="CheckBox" checked="Checked" fmlaLink="M7" lockText="1" noThreeD="1"/>
</file>

<file path=xl/ctrlProps/ctrlProp579.xml><?xml version="1.0" encoding="utf-8"?>
<formControlPr xmlns="http://schemas.microsoft.com/office/spreadsheetml/2009/9/main" objectType="CheckBox" checked="Checked" fmlaLink="M15" lockText="1" noThreeD="1"/>
</file>

<file path=xl/ctrlProps/ctrlProp58.xml><?xml version="1.0" encoding="utf-8"?>
<formControlPr xmlns="http://schemas.microsoft.com/office/spreadsheetml/2009/9/main" objectType="CheckBox" checked="Checked" fmlaLink="M7" lockText="1" noThreeD="1"/>
</file>

<file path=xl/ctrlProps/ctrlProp580.xml><?xml version="1.0" encoding="utf-8"?>
<formControlPr xmlns="http://schemas.microsoft.com/office/spreadsheetml/2009/9/main" objectType="CheckBox" checked="Checked" fmlaLink="M7" lockText="1" noThreeD="1"/>
</file>

<file path=xl/ctrlProps/ctrlProp581.xml><?xml version="1.0" encoding="utf-8"?>
<formControlPr xmlns="http://schemas.microsoft.com/office/spreadsheetml/2009/9/main" objectType="CheckBox" checked="Checked" fmlaLink="M7" lockText="1" noThreeD="1"/>
</file>

<file path=xl/ctrlProps/ctrlProp582.xml><?xml version="1.0" encoding="utf-8"?>
<formControlPr xmlns="http://schemas.microsoft.com/office/spreadsheetml/2009/9/main" objectType="CheckBox" checked="Checked" fmlaLink="M7" lockText="1" noThreeD="1"/>
</file>

<file path=xl/ctrlProps/ctrlProp583.xml><?xml version="1.0" encoding="utf-8"?>
<formControlPr xmlns="http://schemas.microsoft.com/office/spreadsheetml/2009/9/main" objectType="CheckBox" checked="Checked" fmlaLink="M7" lockText="1" noThreeD="1"/>
</file>

<file path=xl/ctrlProps/ctrlProp584.xml><?xml version="1.0" encoding="utf-8"?>
<formControlPr xmlns="http://schemas.microsoft.com/office/spreadsheetml/2009/9/main" objectType="CheckBox" checked="Checked" fmlaLink="M7" lockText="1" noThreeD="1"/>
</file>

<file path=xl/ctrlProps/ctrlProp585.xml><?xml version="1.0" encoding="utf-8"?>
<formControlPr xmlns="http://schemas.microsoft.com/office/spreadsheetml/2009/9/main" objectType="CheckBox" checked="Checked" fmlaLink="M7" lockText="1" noThreeD="1"/>
</file>

<file path=xl/ctrlProps/ctrlProp586.xml><?xml version="1.0" encoding="utf-8"?>
<formControlPr xmlns="http://schemas.microsoft.com/office/spreadsheetml/2009/9/main" objectType="CheckBox" checked="Checked" fmlaLink="M16" lockText="1" noThreeD="1"/>
</file>

<file path=xl/ctrlProps/ctrlProp587.xml><?xml version="1.0" encoding="utf-8"?>
<formControlPr xmlns="http://schemas.microsoft.com/office/spreadsheetml/2009/9/main" objectType="CheckBox" checked="Checked" fmlaLink="M7" lockText="1" noThreeD="1"/>
</file>

<file path=xl/ctrlProps/ctrlProp588.xml><?xml version="1.0" encoding="utf-8"?>
<formControlPr xmlns="http://schemas.microsoft.com/office/spreadsheetml/2009/9/main" objectType="CheckBox" checked="Checked" fmlaLink="M7" lockText="1" noThreeD="1"/>
</file>

<file path=xl/ctrlProps/ctrlProp589.xml><?xml version="1.0" encoding="utf-8"?>
<formControlPr xmlns="http://schemas.microsoft.com/office/spreadsheetml/2009/9/main" objectType="CheckBox" checked="Checked" fmlaLink="M7" lockText="1" noThreeD="1"/>
</file>

<file path=xl/ctrlProps/ctrlProp59.xml><?xml version="1.0" encoding="utf-8"?>
<formControlPr xmlns="http://schemas.microsoft.com/office/spreadsheetml/2009/9/main" objectType="CheckBox" checked="Checked" fmlaLink="M7" lockText="1" noThreeD="1"/>
</file>

<file path=xl/ctrlProps/ctrlProp590.xml><?xml version="1.0" encoding="utf-8"?>
<formControlPr xmlns="http://schemas.microsoft.com/office/spreadsheetml/2009/9/main" objectType="CheckBox" checked="Checked" fmlaLink="M7" lockText="1" noThreeD="1"/>
</file>

<file path=xl/ctrlProps/ctrlProp591.xml><?xml version="1.0" encoding="utf-8"?>
<formControlPr xmlns="http://schemas.microsoft.com/office/spreadsheetml/2009/9/main" objectType="CheckBox" checked="Checked" fmlaLink="M7" lockText="1" noThreeD="1"/>
</file>

<file path=xl/ctrlProps/ctrlProp592.xml><?xml version="1.0" encoding="utf-8"?>
<formControlPr xmlns="http://schemas.microsoft.com/office/spreadsheetml/2009/9/main" objectType="CheckBox" checked="Checked" fmlaLink="M7" lockText="1" noThreeD="1"/>
</file>

<file path=xl/ctrlProps/ctrlProp593.xml><?xml version="1.0" encoding="utf-8"?>
<formControlPr xmlns="http://schemas.microsoft.com/office/spreadsheetml/2009/9/main" objectType="CheckBox" fmlaLink="M17" lockText="1" noThreeD="1"/>
</file>

<file path=xl/ctrlProps/ctrlProp594.xml><?xml version="1.0" encoding="utf-8"?>
<formControlPr xmlns="http://schemas.microsoft.com/office/spreadsheetml/2009/9/main" objectType="CheckBox" checked="Checked" fmlaLink="M7" lockText="1" noThreeD="1"/>
</file>

<file path=xl/ctrlProps/ctrlProp595.xml><?xml version="1.0" encoding="utf-8"?>
<formControlPr xmlns="http://schemas.microsoft.com/office/spreadsheetml/2009/9/main" objectType="CheckBox" checked="Checked" fmlaLink="M7" lockText="1" noThreeD="1"/>
</file>

<file path=xl/ctrlProps/ctrlProp596.xml><?xml version="1.0" encoding="utf-8"?>
<formControlPr xmlns="http://schemas.microsoft.com/office/spreadsheetml/2009/9/main" objectType="CheckBox" checked="Checked" fmlaLink="M7" lockText="1" noThreeD="1"/>
</file>

<file path=xl/ctrlProps/ctrlProp597.xml><?xml version="1.0" encoding="utf-8"?>
<formControlPr xmlns="http://schemas.microsoft.com/office/spreadsheetml/2009/9/main" objectType="CheckBox" checked="Checked" fmlaLink="M7" lockText="1" noThreeD="1"/>
</file>

<file path=xl/ctrlProps/ctrlProp598.xml><?xml version="1.0" encoding="utf-8"?>
<formControlPr xmlns="http://schemas.microsoft.com/office/spreadsheetml/2009/9/main" objectType="CheckBox" checked="Checked" fmlaLink="M7" lockText="1" noThreeD="1"/>
</file>

<file path=xl/ctrlProps/ctrlProp599.xml><?xml version="1.0" encoding="utf-8"?>
<formControlPr xmlns="http://schemas.microsoft.com/office/spreadsheetml/2009/9/main" objectType="CheckBox" checked="Checked" fmlaLink="M7" lockText="1" noThreeD="1"/>
</file>

<file path=xl/ctrlProps/ctrlProp6.xml><?xml version="1.0" encoding="utf-8"?>
<formControlPr xmlns="http://schemas.microsoft.com/office/spreadsheetml/2009/9/main" objectType="CheckBox" checked="Checked" fmlaLink="M12" lockText="1" noThreeD="1"/>
</file>

<file path=xl/ctrlProps/ctrlProp60.xml><?xml version="1.0" encoding="utf-8"?>
<formControlPr xmlns="http://schemas.microsoft.com/office/spreadsheetml/2009/9/main" objectType="CheckBox" checked="Checked" fmlaLink="M7" lockText="1" noThreeD="1"/>
</file>

<file path=xl/ctrlProps/ctrlProp600.xml><?xml version="1.0" encoding="utf-8"?>
<formControlPr xmlns="http://schemas.microsoft.com/office/spreadsheetml/2009/9/main" objectType="CheckBox" fmlaLink="M18" lockText="1" noThreeD="1"/>
</file>

<file path=xl/ctrlProps/ctrlProp601.xml><?xml version="1.0" encoding="utf-8"?>
<formControlPr xmlns="http://schemas.microsoft.com/office/spreadsheetml/2009/9/main" objectType="CheckBox" checked="Checked" fmlaLink="M7" lockText="1" noThreeD="1"/>
</file>

<file path=xl/ctrlProps/ctrlProp602.xml><?xml version="1.0" encoding="utf-8"?>
<formControlPr xmlns="http://schemas.microsoft.com/office/spreadsheetml/2009/9/main" objectType="CheckBox" checked="Checked" fmlaLink="M7" lockText="1" noThreeD="1"/>
</file>

<file path=xl/ctrlProps/ctrlProp603.xml><?xml version="1.0" encoding="utf-8"?>
<formControlPr xmlns="http://schemas.microsoft.com/office/spreadsheetml/2009/9/main" objectType="CheckBox" checked="Checked" fmlaLink="M7" lockText="1" noThreeD="1"/>
</file>

<file path=xl/ctrlProps/ctrlProp604.xml><?xml version="1.0" encoding="utf-8"?>
<formControlPr xmlns="http://schemas.microsoft.com/office/spreadsheetml/2009/9/main" objectType="CheckBox" checked="Checked" fmlaLink="M7" lockText="1" noThreeD="1"/>
</file>

<file path=xl/ctrlProps/ctrlProp605.xml><?xml version="1.0" encoding="utf-8"?>
<formControlPr xmlns="http://schemas.microsoft.com/office/spreadsheetml/2009/9/main" objectType="CheckBox" checked="Checked" fmlaLink="M7" lockText="1" noThreeD="1"/>
</file>

<file path=xl/ctrlProps/ctrlProp606.xml><?xml version="1.0" encoding="utf-8"?>
<formControlPr xmlns="http://schemas.microsoft.com/office/spreadsheetml/2009/9/main" objectType="CheckBox" checked="Checked" fmlaLink="M7" lockText="1" noThreeD="1"/>
</file>

<file path=xl/ctrlProps/ctrlProp607.xml><?xml version="1.0" encoding="utf-8"?>
<formControlPr xmlns="http://schemas.microsoft.com/office/spreadsheetml/2009/9/main" objectType="CheckBox" fmlaLink="M19" lockText="1" noThreeD="1"/>
</file>

<file path=xl/ctrlProps/ctrlProp608.xml><?xml version="1.0" encoding="utf-8"?>
<formControlPr xmlns="http://schemas.microsoft.com/office/spreadsheetml/2009/9/main" objectType="CheckBox" checked="Checked" fmlaLink="M7" lockText="1" noThreeD="1"/>
</file>

<file path=xl/ctrlProps/ctrlProp609.xml><?xml version="1.0" encoding="utf-8"?>
<formControlPr xmlns="http://schemas.microsoft.com/office/spreadsheetml/2009/9/main" objectType="CheckBox" checked="Checked" fmlaLink="M7" lockText="1" noThreeD="1"/>
</file>

<file path=xl/ctrlProps/ctrlProp61.xml><?xml version="1.0" encoding="utf-8"?>
<formControlPr xmlns="http://schemas.microsoft.com/office/spreadsheetml/2009/9/main" objectType="CheckBox" checked="Checked" fmlaLink="M7" lockText="1" noThreeD="1"/>
</file>

<file path=xl/ctrlProps/ctrlProp610.xml><?xml version="1.0" encoding="utf-8"?>
<formControlPr xmlns="http://schemas.microsoft.com/office/spreadsheetml/2009/9/main" objectType="CheckBox" checked="Checked" fmlaLink="M7" lockText="1" noThreeD="1"/>
</file>

<file path=xl/ctrlProps/ctrlProp611.xml><?xml version="1.0" encoding="utf-8"?>
<formControlPr xmlns="http://schemas.microsoft.com/office/spreadsheetml/2009/9/main" objectType="CheckBox" checked="Checked" fmlaLink="M7" lockText="1" noThreeD="1"/>
</file>

<file path=xl/ctrlProps/ctrlProp612.xml><?xml version="1.0" encoding="utf-8"?>
<formControlPr xmlns="http://schemas.microsoft.com/office/spreadsheetml/2009/9/main" objectType="CheckBox" checked="Checked" fmlaLink="M7" lockText="1" noThreeD="1"/>
</file>

<file path=xl/ctrlProps/ctrlProp613.xml><?xml version="1.0" encoding="utf-8"?>
<formControlPr xmlns="http://schemas.microsoft.com/office/spreadsheetml/2009/9/main" objectType="CheckBox" checked="Checked" fmlaLink="M7" lockText="1" noThreeD="1"/>
</file>

<file path=xl/ctrlProps/ctrlProp614.xml><?xml version="1.0" encoding="utf-8"?>
<formControlPr xmlns="http://schemas.microsoft.com/office/spreadsheetml/2009/9/main" objectType="CheckBox" checked="Checked" fmlaLink="M20" lockText="1" noThreeD="1"/>
</file>

<file path=xl/ctrlProps/ctrlProp615.xml><?xml version="1.0" encoding="utf-8"?>
<formControlPr xmlns="http://schemas.microsoft.com/office/spreadsheetml/2009/9/main" objectType="CheckBox" checked="Checked" fmlaLink="M14" lockText="1" noThreeD="1"/>
</file>

<file path=xl/ctrlProps/ctrlProp616.xml><?xml version="1.0" encoding="utf-8"?>
<formControlPr xmlns="http://schemas.microsoft.com/office/spreadsheetml/2009/9/main" objectType="CheckBox" checked="Checked" fmlaLink="N7" lockText="1" noThreeD="1"/>
</file>

<file path=xl/ctrlProps/ctrlProp617.xml><?xml version="1.0" encoding="utf-8"?>
<formControlPr xmlns="http://schemas.microsoft.com/office/spreadsheetml/2009/9/main" objectType="CheckBox" checked="Checked" fmlaLink="M7" lockText="1" noThreeD="1"/>
</file>

<file path=xl/ctrlProps/ctrlProp618.xml><?xml version="1.0" encoding="utf-8"?>
<formControlPr xmlns="http://schemas.microsoft.com/office/spreadsheetml/2009/9/main" objectType="CheckBox" checked="Checked" fmlaLink="M7" lockText="1" noThreeD="1"/>
</file>

<file path=xl/ctrlProps/ctrlProp619.xml><?xml version="1.0" encoding="utf-8"?>
<formControlPr xmlns="http://schemas.microsoft.com/office/spreadsheetml/2009/9/main" objectType="CheckBox" checked="Checked" fmlaLink="M7" lockText="1" noThreeD="1"/>
</file>

<file path=xl/ctrlProps/ctrlProp62.xml><?xml version="1.0" encoding="utf-8"?>
<formControlPr xmlns="http://schemas.microsoft.com/office/spreadsheetml/2009/9/main" objectType="CheckBox" checked="Checked" fmlaLink="M7" lockText="1" noThreeD="1"/>
</file>

<file path=xl/ctrlProps/ctrlProp620.xml><?xml version="1.0" encoding="utf-8"?>
<formControlPr xmlns="http://schemas.microsoft.com/office/spreadsheetml/2009/9/main" objectType="CheckBox" checked="Checked" fmlaLink="M7" lockText="1" noThreeD="1"/>
</file>

<file path=xl/ctrlProps/ctrlProp621.xml><?xml version="1.0" encoding="utf-8"?>
<formControlPr xmlns="http://schemas.microsoft.com/office/spreadsheetml/2009/9/main" objectType="CheckBox" checked="Checked" fmlaLink="M7" lockText="1" noThreeD="1"/>
</file>

<file path=xl/ctrlProps/ctrlProp622.xml><?xml version="1.0" encoding="utf-8"?>
<formControlPr xmlns="http://schemas.microsoft.com/office/spreadsheetml/2009/9/main" objectType="CheckBox" checked="Checked" fmlaLink="M7" lockText="1" noThreeD="1"/>
</file>

<file path=xl/ctrlProps/ctrlProp623.xml><?xml version="1.0" encoding="utf-8"?>
<formControlPr xmlns="http://schemas.microsoft.com/office/spreadsheetml/2009/9/main" objectType="CheckBox" checked="Checked" fmlaLink="M7" lockText="1" noThreeD="1"/>
</file>

<file path=xl/ctrlProps/ctrlProp624.xml><?xml version="1.0" encoding="utf-8"?>
<formControlPr xmlns="http://schemas.microsoft.com/office/spreadsheetml/2009/9/main" objectType="CheckBox" checked="Checked" fmlaLink="M7" lockText="1" noThreeD="1"/>
</file>

<file path=xl/ctrlProps/ctrlProp625.xml><?xml version="1.0" encoding="utf-8"?>
<formControlPr xmlns="http://schemas.microsoft.com/office/spreadsheetml/2009/9/main" objectType="CheckBox" checked="Checked" fmlaLink="M7" lockText="1" noThreeD="1"/>
</file>

<file path=xl/ctrlProps/ctrlProp626.xml><?xml version="1.0" encoding="utf-8"?>
<formControlPr xmlns="http://schemas.microsoft.com/office/spreadsheetml/2009/9/main" objectType="CheckBox" checked="Checked" fmlaLink="M7" lockText="1" noThreeD="1"/>
</file>

<file path=xl/ctrlProps/ctrlProp627.xml><?xml version="1.0" encoding="utf-8"?>
<formControlPr xmlns="http://schemas.microsoft.com/office/spreadsheetml/2009/9/main" objectType="CheckBox" checked="Checked" fmlaLink="M7" lockText="1" noThreeD="1"/>
</file>

<file path=xl/ctrlProps/ctrlProp628.xml><?xml version="1.0" encoding="utf-8"?>
<formControlPr xmlns="http://schemas.microsoft.com/office/spreadsheetml/2009/9/main" objectType="CheckBox" checked="Checked" fmlaLink="M7" lockText="1" noThreeD="1"/>
</file>

<file path=xl/ctrlProps/ctrlProp629.xml><?xml version="1.0" encoding="utf-8"?>
<formControlPr xmlns="http://schemas.microsoft.com/office/spreadsheetml/2009/9/main" objectType="CheckBox" checked="Checked" fmlaLink="M7" lockText="1" noThreeD="1"/>
</file>

<file path=xl/ctrlProps/ctrlProp63.xml><?xml version="1.0" encoding="utf-8"?>
<formControlPr xmlns="http://schemas.microsoft.com/office/spreadsheetml/2009/9/main" objectType="CheckBox" checked="Checked" fmlaLink="M7" lockText="1" noThreeD="1"/>
</file>

<file path=xl/ctrlProps/ctrlProp630.xml><?xml version="1.0" encoding="utf-8"?>
<formControlPr xmlns="http://schemas.microsoft.com/office/spreadsheetml/2009/9/main" objectType="CheckBox" checked="Checked" fmlaLink="M7" lockText="1" noThreeD="1"/>
</file>

<file path=xl/ctrlProps/ctrlProp631.xml><?xml version="1.0" encoding="utf-8"?>
<formControlPr xmlns="http://schemas.microsoft.com/office/spreadsheetml/2009/9/main" objectType="CheckBox" checked="Checked" fmlaLink="M7" lockText="1" noThreeD="1"/>
</file>

<file path=xl/ctrlProps/ctrlProp632.xml><?xml version="1.0" encoding="utf-8"?>
<formControlPr xmlns="http://schemas.microsoft.com/office/spreadsheetml/2009/9/main" objectType="CheckBox" checked="Checked" fmlaLink="M7" lockText="1" noThreeD="1"/>
</file>

<file path=xl/ctrlProps/ctrlProp633.xml><?xml version="1.0" encoding="utf-8"?>
<formControlPr xmlns="http://schemas.microsoft.com/office/spreadsheetml/2009/9/main" objectType="CheckBox" checked="Checked" fmlaLink="M7" lockText="1" noThreeD="1"/>
</file>

<file path=xl/ctrlProps/ctrlProp634.xml><?xml version="1.0" encoding="utf-8"?>
<formControlPr xmlns="http://schemas.microsoft.com/office/spreadsheetml/2009/9/main" objectType="CheckBox" checked="Checked" fmlaLink="M7" lockText="1" noThreeD="1"/>
</file>

<file path=xl/ctrlProps/ctrlProp635.xml><?xml version="1.0" encoding="utf-8"?>
<formControlPr xmlns="http://schemas.microsoft.com/office/spreadsheetml/2009/9/main" objectType="CheckBox" checked="Checked" fmlaLink="M7" lockText="1" noThreeD="1"/>
</file>

<file path=xl/ctrlProps/ctrlProp636.xml><?xml version="1.0" encoding="utf-8"?>
<formControlPr xmlns="http://schemas.microsoft.com/office/spreadsheetml/2009/9/main" objectType="CheckBox" checked="Checked" fmlaLink="M7" lockText="1" noThreeD="1"/>
</file>

<file path=xl/ctrlProps/ctrlProp637.xml><?xml version="1.0" encoding="utf-8"?>
<formControlPr xmlns="http://schemas.microsoft.com/office/spreadsheetml/2009/9/main" objectType="CheckBox" checked="Checked" fmlaLink="M7" lockText="1" noThreeD="1"/>
</file>

<file path=xl/ctrlProps/ctrlProp638.xml><?xml version="1.0" encoding="utf-8"?>
<formControlPr xmlns="http://schemas.microsoft.com/office/spreadsheetml/2009/9/main" objectType="CheckBox" checked="Checked" fmlaLink="M7" lockText="1" noThreeD="1"/>
</file>

<file path=xl/ctrlProps/ctrlProp639.xml><?xml version="1.0" encoding="utf-8"?>
<formControlPr xmlns="http://schemas.microsoft.com/office/spreadsheetml/2009/9/main" objectType="CheckBox" checked="Checked" fmlaLink="M7" lockText="1" noThreeD="1"/>
</file>

<file path=xl/ctrlProps/ctrlProp64.xml><?xml version="1.0" encoding="utf-8"?>
<formControlPr xmlns="http://schemas.microsoft.com/office/spreadsheetml/2009/9/main" objectType="CheckBox" checked="Checked" fmlaLink="M7" lockText="1" noThreeD="1"/>
</file>

<file path=xl/ctrlProps/ctrlProp640.xml><?xml version="1.0" encoding="utf-8"?>
<formControlPr xmlns="http://schemas.microsoft.com/office/spreadsheetml/2009/9/main" objectType="CheckBox" checked="Checked" fmlaLink="M7" lockText="1" noThreeD="1"/>
</file>

<file path=xl/ctrlProps/ctrlProp641.xml><?xml version="1.0" encoding="utf-8"?>
<formControlPr xmlns="http://schemas.microsoft.com/office/spreadsheetml/2009/9/main" objectType="CheckBox" checked="Checked" fmlaLink="M7" lockText="1" noThreeD="1"/>
</file>

<file path=xl/ctrlProps/ctrlProp642.xml><?xml version="1.0" encoding="utf-8"?>
<formControlPr xmlns="http://schemas.microsoft.com/office/spreadsheetml/2009/9/main" objectType="CheckBox" checked="Checked" fmlaLink="M7" lockText="1" noThreeD="1"/>
</file>

<file path=xl/ctrlProps/ctrlProp643.xml><?xml version="1.0" encoding="utf-8"?>
<formControlPr xmlns="http://schemas.microsoft.com/office/spreadsheetml/2009/9/main" objectType="CheckBox" checked="Checked" fmlaLink="M7" lockText="1" noThreeD="1"/>
</file>

<file path=xl/ctrlProps/ctrlProp644.xml><?xml version="1.0" encoding="utf-8"?>
<formControlPr xmlns="http://schemas.microsoft.com/office/spreadsheetml/2009/9/main" objectType="CheckBox" checked="Checked" fmlaLink="M7" lockText="1" noThreeD="1"/>
</file>

<file path=xl/ctrlProps/ctrlProp645.xml><?xml version="1.0" encoding="utf-8"?>
<formControlPr xmlns="http://schemas.microsoft.com/office/spreadsheetml/2009/9/main" objectType="CheckBox" checked="Checked" fmlaLink="M7" lockText="1" noThreeD="1"/>
</file>

<file path=xl/ctrlProps/ctrlProp646.xml><?xml version="1.0" encoding="utf-8"?>
<formControlPr xmlns="http://schemas.microsoft.com/office/spreadsheetml/2009/9/main" objectType="CheckBox" checked="Checked" fmlaLink="M7" lockText="1" noThreeD="1"/>
</file>

<file path=xl/ctrlProps/ctrlProp647.xml><?xml version="1.0" encoding="utf-8"?>
<formControlPr xmlns="http://schemas.microsoft.com/office/spreadsheetml/2009/9/main" objectType="CheckBox" checked="Checked" fmlaLink="M7" lockText="1" noThreeD="1"/>
</file>

<file path=xl/ctrlProps/ctrlProp648.xml><?xml version="1.0" encoding="utf-8"?>
<formControlPr xmlns="http://schemas.microsoft.com/office/spreadsheetml/2009/9/main" objectType="CheckBox" checked="Checked" fmlaLink="M7" lockText="1" noThreeD="1"/>
</file>

<file path=xl/ctrlProps/ctrlProp649.xml><?xml version="1.0" encoding="utf-8"?>
<formControlPr xmlns="http://schemas.microsoft.com/office/spreadsheetml/2009/9/main" objectType="CheckBox" checked="Checked" fmlaLink="M7" lockText="1" noThreeD="1"/>
</file>

<file path=xl/ctrlProps/ctrlProp65.xml><?xml version="1.0" encoding="utf-8"?>
<formControlPr xmlns="http://schemas.microsoft.com/office/spreadsheetml/2009/9/main" objectType="CheckBox" checked="Checked" fmlaLink="M7" lockText="1" noThreeD="1"/>
</file>

<file path=xl/ctrlProps/ctrlProp650.xml><?xml version="1.0" encoding="utf-8"?>
<formControlPr xmlns="http://schemas.microsoft.com/office/spreadsheetml/2009/9/main" objectType="CheckBox" checked="Checked" fmlaLink="M7" lockText="1" noThreeD="1"/>
</file>

<file path=xl/ctrlProps/ctrlProp651.xml><?xml version="1.0" encoding="utf-8"?>
<formControlPr xmlns="http://schemas.microsoft.com/office/spreadsheetml/2009/9/main" objectType="CheckBox" checked="Checked" fmlaLink="M7" lockText="1" noThreeD="1"/>
</file>

<file path=xl/ctrlProps/ctrlProp652.xml><?xml version="1.0" encoding="utf-8"?>
<formControlPr xmlns="http://schemas.microsoft.com/office/spreadsheetml/2009/9/main" objectType="CheckBox" checked="Checked" fmlaLink="M7" lockText="1" noThreeD="1"/>
</file>

<file path=xl/ctrlProps/ctrlProp653.xml><?xml version="1.0" encoding="utf-8"?>
<formControlPr xmlns="http://schemas.microsoft.com/office/spreadsheetml/2009/9/main" objectType="CheckBox" checked="Checked" fmlaLink="M7" lockText="1" noThreeD="1"/>
</file>

<file path=xl/ctrlProps/ctrlProp654.xml><?xml version="1.0" encoding="utf-8"?>
<formControlPr xmlns="http://schemas.microsoft.com/office/spreadsheetml/2009/9/main" objectType="CheckBox" checked="Checked" fmlaLink="M7" lockText="1" noThreeD="1"/>
</file>

<file path=xl/ctrlProps/ctrlProp655.xml><?xml version="1.0" encoding="utf-8"?>
<formControlPr xmlns="http://schemas.microsoft.com/office/spreadsheetml/2009/9/main" objectType="CheckBox" checked="Checked" fmlaLink="M7" lockText="1" noThreeD="1"/>
</file>

<file path=xl/ctrlProps/ctrlProp656.xml><?xml version="1.0" encoding="utf-8"?>
<formControlPr xmlns="http://schemas.microsoft.com/office/spreadsheetml/2009/9/main" objectType="CheckBox" checked="Checked" fmlaLink="M7" lockText="1" noThreeD="1"/>
</file>

<file path=xl/ctrlProps/ctrlProp657.xml><?xml version="1.0" encoding="utf-8"?>
<formControlPr xmlns="http://schemas.microsoft.com/office/spreadsheetml/2009/9/main" objectType="CheckBox" checked="Checked" fmlaLink="M7" lockText="1" noThreeD="1"/>
</file>

<file path=xl/ctrlProps/ctrlProp658.xml><?xml version="1.0" encoding="utf-8"?>
<formControlPr xmlns="http://schemas.microsoft.com/office/spreadsheetml/2009/9/main" objectType="CheckBox" checked="Checked" fmlaLink="M7" lockText="1" noThreeD="1"/>
</file>

<file path=xl/ctrlProps/ctrlProp659.xml><?xml version="1.0" encoding="utf-8"?>
<formControlPr xmlns="http://schemas.microsoft.com/office/spreadsheetml/2009/9/main" objectType="CheckBox" checked="Checked" fmlaLink="M7" lockText="1" noThreeD="1"/>
</file>

<file path=xl/ctrlProps/ctrlProp66.xml><?xml version="1.0" encoding="utf-8"?>
<formControlPr xmlns="http://schemas.microsoft.com/office/spreadsheetml/2009/9/main" objectType="CheckBox" checked="Checked" fmlaLink="M7" lockText="1" noThreeD="1"/>
</file>

<file path=xl/ctrlProps/ctrlProp660.xml><?xml version="1.0" encoding="utf-8"?>
<formControlPr xmlns="http://schemas.microsoft.com/office/spreadsheetml/2009/9/main" objectType="CheckBox" checked="Checked" fmlaLink="M7" lockText="1" noThreeD="1"/>
</file>

<file path=xl/ctrlProps/ctrlProp661.xml><?xml version="1.0" encoding="utf-8"?>
<formControlPr xmlns="http://schemas.microsoft.com/office/spreadsheetml/2009/9/main" objectType="CheckBox" checked="Checked" fmlaLink="M7" lockText="1" noThreeD="1"/>
</file>

<file path=xl/ctrlProps/ctrlProp662.xml><?xml version="1.0" encoding="utf-8"?>
<formControlPr xmlns="http://schemas.microsoft.com/office/spreadsheetml/2009/9/main" objectType="CheckBox" checked="Checked" fmlaLink="M14" lockText="1" noThreeD="1"/>
</file>

<file path=xl/ctrlProps/ctrlProp663.xml><?xml version="1.0" encoding="utf-8"?>
<formControlPr xmlns="http://schemas.microsoft.com/office/spreadsheetml/2009/9/main" objectType="CheckBox" checked="Checked" fmlaLink="M7" lockText="1" noThreeD="1"/>
</file>

<file path=xl/ctrlProps/ctrlProp664.xml><?xml version="1.0" encoding="utf-8"?>
<formControlPr xmlns="http://schemas.microsoft.com/office/spreadsheetml/2009/9/main" objectType="CheckBox" checked="Checked" fmlaLink="M7" lockText="1" noThreeD="1"/>
</file>

<file path=xl/ctrlProps/ctrlProp665.xml><?xml version="1.0" encoding="utf-8"?>
<formControlPr xmlns="http://schemas.microsoft.com/office/spreadsheetml/2009/9/main" objectType="CheckBox" checked="Checked" fmlaLink="M7" lockText="1" noThreeD="1"/>
</file>

<file path=xl/ctrlProps/ctrlProp666.xml><?xml version="1.0" encoding="utf-8"?>
<formControlPr xmlns="http://schemas.microsoft.com/office/spreadsheetml/2009/9/main" objectType="CheckBox" checked="Checked" fmlaLink="M7" lockText="1" noThreeD="1"/>
</file>

<file path=xl/ctrlProps/ctrlProp667.xml><?xml version="1.0" encoding="utf-8"?>
<formControlPr xmlns="http://schemas.microsoft.com/office/spreadsheetml/2009/9/main" objectType="CheckBox" checked="Checked" fmlaLink="M7" lockText="1" noThreeD="1"/>
</file>

<file path=xl/ctrlProps/ctrlProp668.xml><?xml version="1.0" encoding="utf-8"?>
<formControlPr xmlns="http://schemas.microsoft.com/office/spreadsheetml/2009/9/main" objectType="CheckBox" checked="Checked" fmlaLink="M7" lockText="1" noThreeD="1"/>
</file>

<file path=xl/ctrlProps/ctrlProp669.xml><?xml version="1.0" encoding="utf-8"?>
<formControlPr xmlns="http://schemas.microsoft.com/office/spreadsheetml/2009/9/main" objectType="CheckBox" checked="Checked" fmlaLink="M15" lockText="1" noThreeD="1"/>
</file>

<file path=xl/ctrlProps/ctrlProp67.xml><?xml version="1.0" encoding="utf-8"?>
<formControlPr xmlns="http://schemas.microsoft.com/office/spreadsheetml/2009/9/main" objectType="CheckBox" checked="Checked" fmlaLink="M7" lockText="1" noThreeD="1"/>
</file>

<file path=xl/ctrlProps/ctrlProp670.xml><?xml version="1.0" encoding="utf-8"?>
<formControlPr xmlns="http://schemas.microsoft.com/office/spreadsheetml/2009/9/main" objectType="CheckBox" checked="Checked" fmlaLink="M14" lockText="1" noThreeD="1"/>
</file>

<file path=xl/ctrlProps/ctrlProp671.xml><?xml version="1.0" encoding="utf-8"?>
<formControlPr xmlns="http://schemas.microsoft.com/office/spreadsheetml/2009/9/main" objectType="CheckBox" checked="Checked" fmlaLink="N7" lockText="1" noThreeD="1"/>
</file>

<file path=xl/ctrlProps/ctrlProp672.xml><?xml version="1.0" encoding="utf-8"?>
<formControlPr xmlns="http://schemas.microsoft.com/office/spreadsheetml/2009/9/main" objectType="CheckBox" checked="Checked" fmlaLink="M7" lockText="1" noThreeD="1"/>
</file>

<file path=xl/ctrlProps/ctrlProp673.xml><?xml version="1.0" encoding="utf-8"?>
<formControlPr xmlns="http://schemas.microsoft.com/office/spreadsheetml/2009/9/main" objectType="CheckBox" checked="Checked" fmlaLink="M7" lockText="1" noThreeD="1"/>
</file>

<file path=xl/ctrlProps/ctrlProp674.xml><?xml version="1.0" encoding="utf-8"?>
<formControlPr xmlns="http://schemas.microsoft.com/office/spreadsheetml/2009/9/main" objectType="CheckBox" checked="Checked" fmlaLink="M7" lockText="1" noThreeD="1"/>
</file>

<file path=xl/ctrlProps/ctrlProp675.xml><?xml version="1.0" encoding="utf-8"?>
<formControlPr xmlns="http://schemas.microsoft.com/office/spreadsheetml/2009/9/main" objectType="CheckBox" checked="Checked" fmlaLink="M7" lockText="1" noThreeD="1"/>
</file>

<file path=xl/ctrlProps/ctrlProp676.xml><?xml version="1.0" encoding="utf-8"?>
<formControlPr xmlns="http://schemas.microsoft.com/office/spreadsheetml/2009/9/main" objectType="CheckBox" checked="Checked" fmlaLink="M7" lockText="1" noThreeD="1"/>
</file>

<file path=xl/ctrlProps/ctrlProp677.xml><?xml version="1.0" encoding="utf-8"?>
<formControlPr xmlns="http://schemas.microsoft.com/office/spreadsheetml/2009/9/main" objectType="CheckBox" checked="Checked" fmlaLink="M7" lockText="1" noThreeD="1"/>
</file>

<file path=xl/ctrlProps/ctrlProp678.xml><?xml version="1.0" encoding="utf-8"?>
<formControlPr xmlns="http://schemas.microsoft.com/office/spreadsheetml/2009/9/main" objectType="CheckBox" checked="Checked" fmlaLink="M7" lockText="1" noThreeD="1"/>
</file>

<file path=xl/ctrlProps/ctrlProp679.xml><?xml version="1.0" encoding="utf-8"?>
<formControlPr xmlns="http://schemas.microsoft.com/office/spreadsheetml/2009/9/main" objectType="CheckBox" checked="Checked" fmlaLink="M7" lockText="1" noThreeD="1"/>
</file>

<file path=xl/ctrlProps/ctrlProp68.xml><?xml version="1.0" encoding="utf-8"?>
<formControlPr xmlns="http://schemas.microsoft.com/office/spreadsheetml/2009/9/main" objectType="CheckBox" checked="Checked" fmlaLink="M7" lockText="1" noThreeD="1"/>
</file>

<file path=xl/ctrlProps/ctrlProp680.xml><?xml version="1.0" encoding="utf-8"?>
<formControlPr xmlns="http://schemas.microsoft.com/office/spreadsheetml/2009/9/main" objectType="CheckBox" checked="Checked" fmlaLink="M7" lockText="1" noThreeD="1"/>
</file>

<file path=xl/ctrlProps/ctrlProp681.xml><?xml version="1.0" encoding="utf-8"?>
<formControlPr xmlns="http://schemas.microsoft.com/office/spreadsheetml/2009/9/main" objectType="CheckBox" checked="Checked" fmlaLink="M7" lockText="1" noThreeD="1"/>
</file>

<file path=xl/ctrlProps/ctrlProp682.xml><?xml version="1.0" encoding="utf-8"?>
<formControlPr xmlns="http://schemas.microsoft.com/office/spreadsheetml/2009/9/main" objectType="CheckBox" checked="Checked" fmlaLink="M7" lockText="1" noThreeD="1"/>
</file>

<file path=xl/ctrlProps/ctrlProp683.xml><?xml version="1.0" encoding="utf-8"?>
<formControlPr xmlns="http://schemas.microsoft.com/office/spreadsheetml/2009/9/main" objectType="CheckBox" checked="Checked" fmlaLink="M7" lockText="1" noThreeD="1"/>
</file>

<file path=xl/ctrlProps/ctrlProp684.xml><?xml version="1.0" encoding="utf-8"?>
<formControlPr xmlns="http://schemas.microsoft.com/office/spreadsheetml/2009/9/main" objectType="CheckBox" checked="Checked" fmlaLink="M7" lockText="1" noThreeD="1"/>
</file>

<file path=xl/ctrlProps/ctrlProp685.xml><?xml version="1.0" encoding="utf-8"?>
<formControlPr xmlns="http://schemas.microsoft.com/office/spreadsheetml/2009/9/main" objectType="CheckBox" checked="Checked" fmlaLink="M7" lockText="1" noThreeD="1"/>
</file>

<file path=xl/ctrlProps/ctrlProp686.xml><?xml version="1.0" encoding="utf-8"?>
<formControlPr xmlns="http://schemas.microsoft.com/office/spreadsheetml/2009/9/main" objectType="CheckBox" checked="Checked" fmlaLink="M7" lockText="1" noThreeD="1"/>
</file>

<file path=xl/ctrlProps/ctrlProp687.xml><?xml version="1.0" encoding="utf-8"?>
<formControlPr xmlns="http://schemas.microsoft.com/office/spreadsheetml/2009/9/main" objectType="CheckBox" checked="Checked" fmlaLink="M7" lockText="1" noThreeD="1"/>
</file>

<file path=xl/ctrlProps/ctrlProp688.xml><?xml version="1.0" encoding="utf-8"?>
<formControlPr xmlns="http://schemas.microsoft.com/office/spreadsheetml/2009/9/main" objectType="CheckBox" checked="Checked" fmlaLink="M7" lockText="1" noThreeD="1"/>
</file>

<file path=xl/ctrlProps/ctrlProp689.xml><?xml version="1.0" encoding="utf-8"?>
<formControlPr xmlns="http://schemas.microsoft.com/office/spreadsheetml/2009/9/main" objectType="CheckBox" checked="Checked" fmlaLink="M7" lockText="1" noThreeD="1"/>
</file>

<file path=xl/ctrlProps/ctrlProp69.xml><?xml version="1.0" encoding="utf-8"?>
<formControlPr xmlns="http://schemas.microsoft.com/office/spreadsheetml/2009/9/main" objectType="CheckBox" checked="Checked" fmlaLink="M7" lockText="1" noThreeD="1"/>
</file>

<file path=xl/ctrlProps/ctrlProp690.xml><?xml version="1.0" encoding="utf-8"?>
<formControlPr xmlns="http://schemas.microsoft.com/office/spreadsheetml/2009/9/main" objectType="CheckBox" checked="Checked" fmlaLink="M7" lockText="1" noThreeD="1"/>
</file>

<file path=xl/ctrlProps/ctrlProp691.xml><?xml version="1.0" encoding="utf-8"?>
<formControlPr xmlns="http://schemas.microsoft.com/office/spreadsheetml/2009/9/main" objectType="CheckBox" checked="Checked" fmlaLink="M7" lockText="1" noThreeD="1"/>
</file>

<file path=xl/ctrlProps/ctrlProp692.xml><?xml version="1.0" encoding="utf-8"?>
<formControlPr xmlns="http://schemas.microsoft.com/office/spreadsheetml/2009/9/main" objectType="CheckBox" checked="Checked" fmlaLink="M7" lockText="1" noThreeD="1"/>
</file>

<file path=xl/ctrlProps/ctrlProp693.xml><?xml version="1.0" encoding="utf-8"?>
<formControlPr xmlns="http://schemas.microsoft.com/office/spreadsheetml/2009/9/main" objectType="CheckBox" checked="Checked" fmlaLink="M7" lockText="1" noThreeD="1"/>
</file>

<file path=xl/ctrlProps/ctrlProp694.xml><?xml version="1.0" encoding="utf-8"?>
<formControlPr xmlns="http://schemas.microsoft.com/office/spreadsheetml/2009/9/main" objectType="CheckBox" checked="Checked" fmlaLink="M7" lockText="1" noThreeD="1"/>
</file>

<file path=xl/ctrlProps/ctrlProp695.xml><?xml version="1.0" encoding="utf-8"?>
<formControlPr xmlns="http://schemas.microsoft.com/office/spreadsheetml/2009/9/main" objectType="CheckBox" checked="Checked" fmlaLink="M7" lockText="1" noThreeD="1"/>
</file>

<file path=xl/ctrlProps/ctrlProp696.xml><?xml version="1.0" encoding="utf-8"?>
<formControlPr xmlns="http://schemas.microsoft.com/office/spreadsheetml/2009/9/main" objectType="CheckBox" checked="Checked" fmlaLink="M7" lockText="1" noThreeD="1"/>
</file>

<file path=xl/ctrlProps/ctrlProp697.xml><?xml version="1.0" encoding="utf-8"?>
<formControlPr xmlns="http://schemas.microsoft.com/office/spreadsheetml/2009/9/main" objectType="CheckBox" checked="Checked" fmlaLink="M7" lockText="1" noThreeD="1"/>
</file>

<file path=xl/ctrlProps/ctrlProp698.xml><?xml version="1.0" encoding="utf-8"?>
<formControlPr xmlns="http://schemas.microsoft.com/office/spreadsheetml/2009/9/main" objectType="CheckBox" checked="Checked" fmlaLink="M7" lockText="1" noThreeD="1"/>
</file>

<file path=xl/ctrlProps/ctrlProp699.xml><?xml version="1.0" encoding="utf-8"?>
<formControlPr xmlns="http://schemas.microsoft.com/office/spreadsheetml/2009/9/main" objectType="CheckBox" checked="Checked" fmlaLink="M7" lockText="1" noThreeD="1"/>
</file>

<file path=xl/ctrlProps/ctrlProp7.xml><?xml version="1.0" encoding="utf-8"?>
<formControlPr xmlns="http://schemas.microsoft.com/office/spreadsheetml/2009/9/main" objectType="CheckBox" checked="Checked" fmlaLink="M13" lockText="1" noThreeD="1"/>
</file>

<file path=xl/ctrlProps/ctrlProp70.xml><?xml version="1.0" encoding="utf-8"?>
<formControlPr xmlns="http://schemas.microsoft.com/office/spreadsheetml/2009/9/main" objectType="CheckBox" checked="Checked" fmlaLink="M7" lockText="1" noThreeD="1"/>
</file>

<file path=xl/ctrlProps/ctrlProp700.xml><?xml version="1.0" encoding="utf-8"?>
<formControlPr xmlns="http://schemas.microsoft.com/office/spreadsheetml/2009/9/main" objectType="CheckBox" checked="Checked" fmlaLink="M7" lockText="1" noThreeD="1"/>
</file>

<file path=xl/ctrlProps/ctrlProp701.xml><?xml version="1.0" encoding="utf-8"?>
<formControlPr xmlns="http://schemas.microsoft.com/office/spreadsheetml/2009/9/main" objectType="CheckBox" checked="Checked" fmlaLink="M7" lockText="1" noThreeD="1"/>
</file>

<file path=xl/ctrlProps/ctrlProp702.xml><?xml version="1.0" encoding="utf-8"?>
<formControlPr xmlns="http://schemas.microsoft.com/office/spreadsheetml/2009/9/main" objectType="CheckBox" checked="Checked" fmlaLink="M7" lockText="1" noThreeD="1"/>
</file>

<file path=xl/ctrlProps/ctrlProp703.xml><?xml version="1.0" encoding="utf-8"?>
<formControlPr xmlns="http://schemas.microsoft.com/office/spreadsheetml/2009/9/main" objectType="CheckBox" checked="Checked" fmlaLink="M7" lockText="1" noThreeD="1"/>
</file>

<file path=xl/ctrlProps/ctrlProp704.xml><?xml version="1.0" encoding="utf-8"?>
<formControlPr xmlns="http://schemas.microsoft.com/office/spreadsheetml/2009/9/main" objectType="CheckBox" checked="Checked" fmlaLink="M7" lockText="1" noThreeD="1"/>
</file>

<file path=xl/ctrlProps/ctrlProp705.xml><?xml version="1.0" encoding="utf-8"?>
<formControlPr xmlns="http://schemas.microsoft.com/office/spreadsheetml/2009/9/main" objectType="CheckBox" checked="Checked" fmlaLink="M7" lockText="1" noThreeD="1"/>
</file>

<file path=xl/ctrlProps/ctrlProp706.xml><?xml version="1.0" encoding="utf-8"?>
<formControlPr xmlns="http://schemas.microsoft.com/office/spreadsheetml/2009/9/main" objectType="CheckBox" checked="Checked" fmlaLink="M7" lockText="1" noThreeD="1"/>
</file>

<file path=xl/ctrlProps/ctrlProp707.xml><?xml version="1.0" encoding="utf-8"?>
<formControlPr xmlns="http://schemas.microsoft.com/office/spreadsheetml/2009/9/main" objectType="CheckBox" checked="Checked" fmlaLink="M7" lockText="1" noThreeD="1"/>
</file>

<file path=xl/ctrlProps/ctrlProp708.xml><?xml version="1.0" encoding="utf-8"?>
<formControlPr xmlns="http://schemas.microsoft.com/office/spreadsheetml/2009/9/main" objectType="CheckBox" checked="Checked" fmlaLink="M7" lockText="1" noThreeD="1"/>
</file>

<file path=xl/ctrlProps/ctrlProp709.xml><?xml version="1.0" encoding="utf-8"?>
<formControlPr xmlns="http://schemas.microsoft.com/office/spreadsheetml/2009/9/main" objectType="CheckBox" checked="Checked" fmlaLink="M7" lockText="1" noThreeD="1"/>
</file>

<file path=xl/ctrlProps/ctrlProp71.xml><?xml version="1.0" encoding="utf-8"?>
<formControlPr xmlns="http://schemas.microsoft.com/office/spreadsheetml/2009/9/main" objectType="CheckBox" checked="Checked" fmlaLink="M7" lockText="1" noThreeD="1"/>
</file>

<file path=xl/ctrlProps/ctrlProp710.xml><?xml version="1.0" encoding="utf-8"?>
<formControlPr xmlns="http://schemas.microsoft.com/office/spreadsheetml/2009/9/main" objectType="CheckBox" checked="Checked" fmlaLink="M7" lockText="1" noThreeD="1"/>
</file>

<file path=xl/ctrlProps/ctrlProp711.xml><?xml version="1.0" encoding="utf-8"?>
<formControlPr xmlns="http://schemas.microsoft.com/office/spreadsheetml/2009/9/main" objectType="CheckBox" checked="Checked" fmlaLink="M7" lockText="1" noThreeD="1"/>
</file>

<file path=xl/ctrlProps/ctrlProp712.xml><?xml version="1.0" encoding="utf-8"?>
<formControlPr xmlns="http://schemas.microsoft.com/office/spreadsheetml/2009/9/main" objectType="CheckBox" checked="Checked" fmlaLink="M7" lockText="1" noThreeD="1"/>
</file>

<file path=xl/ctrlProps/ctrlProp713.xml><?xml version="1.0" encoding="utf-8"?>
<formControlPr xmlns="http://schemas.microsoft.com/office/spreadsheetml/2009/9/main" objectType="CheckBox" checked="Checked" fmlaLink="M7" lockText="1" noThreeD="1"/>
</file>

<file path=xl/ctrlProps/ctrlProp714.xml><?xml version="1.0" encoding="utf-8"?>
<formControlPr xmlns="http://schemas.microsoft.com/office/spreadsheetml/2009/9/main" objectType="CheckBox" checked="Checked" fmlaLink="M7" lockText="1" noThreeD="1"/>
</file>

<file path=xl/ctrlProps/ctrlProp715.xml><?xml version="1.0" encoding="utf-8"?>
<formControlPr xmlns="http://schemas.microsoft.com/office/spreadsheetml/2009/9/main" objectType="CheckBox" checked="Checked" fmlaLink="M7" lockText="1" noThreeD="1"/>
</file>

<file path=xl/ctrlProps/ctrlProp716.xml><?xml version="1.0" encoding="utf-8"?>
<formControlPr xmlns="http://schemas.microsoft.com/office/spreadsheetml/2009/9/main" objectType="CheckBox" checked="Checked" fmlaLink="M7" lockText="1" noThreeD="1"/>
</file>

<file path=xl/ctrlProps/ctrlProp717.xml><?xml version="1.0" encoding="utf-8"?>
<formControlPr xmlns="http://schemas.microsoft.com/office/spreadsheetml/2009/9/main" objectType="CheckBox" checked="Checked" fmlaLink="M14" lockText="1" noThreeD="1"/>
</file>

<file path=xl/ctrlProps/ctrlProp718.xml><?xml version="1.0" encoding="utf-8"?>
<formControlPr xmlns="http://schemas.microsoft.com/office/spreadsheetml/2009/9/main" objectType="CheckBox" checked="Checked" fmlaLink="M7" lockText="1" noThreeD="1"/>
</file>

<file path=xl/ctrlProps/ctrlProp719.xml><?xml version="1.0" encoding="utf-8"?>
<formControlPr xmlns="http://schemas.microsoft.com/office/spreadsheetml/2009/9/main" objectType="CheckBox" checked="Checked" fmlaLink="M7" lockText="1" noThreeD="1"/>
</file>

<file path=xl/ctrlProps/ctrlProp72.xml><?xml version="1.0" encoding="utf-8"?>
<formControlPr xmlns="http://schemas.microsoft.com/office/spreadsheetml/2009/9/main" objectType="CheckBox" checked="Checked" fmlaLink="M7" lockText="1" noThreeD="1"/>
</file>

<file path=xl/ctrlProps/ctrlProp720.xml><?xml version="1.0" encoding="utf-8"?>
<formControlPr xmlns="http://schemas.microsoft.com/office/spreadsheetml/2009/9/main" objectType="CheckBox" checked="Checked" fmlaLink="M7" lockText="1" noThreeD="1"/>
</file>

<file path=xl/ctrlProps/ctrlProp721.xml><?xml version="1.0" encoding="utf-8"?>
<formControlPr xmlns="http://schemas.microsoft.com/office/spreadsheetml/2009/9/main" objectType="CheckBox" checked="Checked" fmlaLink="M7" lockText="1" noThreeD="1"/>
</file>

<file path=xl/ctrlProps/ctrlProp722.xml><?xml version="1.0" encoding="utf-8"?>
<formControlPr xmlns="http://schemas.microsoft.com/office/spreadsheetml/2009/9/main" objectType="CheckBox" checked="Checked" fmlaLink="M7" lockText="1" noThreeD="1"/>
</file>

<file path=xl/ctrlProps/ctrlProp723.xml><?xml version="1.0" encoding="utf-8"?>
<formControlPr xmlns="http://schemas.microsoft.com/office/spreadsheetml/2009/9/main" objectType="CheckBox" checked="Checked" fmlaLink="M7" lockText="1" noThreeD="1"/>
</file>

<file path=xl/ctrlProps/ctrlProp724.xml><?xml version="1.0" encoding="utf-8"?>
<formControlPr xmlns="http://schemas.microsoft.com/office/spreadsheetml/2009/9/main" objectType="CheckBox" checked="Checked" fmlaLink="M16" lockText="1" noThreeD="1"/>
</file>

<file path=xl/ctrlProps/ctrlProp725.xml><?xml version="1.0" encoding="utf-8"?>
<formControlPr xmlns="http://schemas.microsoft.com/office/spreadsheetml/2009/9/main" objectType="CheckBox" checked="Checked" fmlaLink="M14" lockText="1" noThreeD="1"/>
</file>

<file path=xl/ctrlProps/ctrlProp726.xml><?xml version="1.0" encoding="utf-8"?>
<formControlPr xmlns="http://schemas.microsoft.com/office/spreadsheetml/2009/9/main" objectType="CheckBox" checked="Checked" fmlaLink="N7" lockText="1" noThreeD="1"/>
</file>

<file path=xl/ctrlProps/ctrlProp727.xml><?xml version="1.0" encoding="utf-8"?>
<formControlPr xmlns="http://schemas.microsoft.com/office/spreadsheetml/2009/9/main" objectType="CheckBox" checked="Checked" fmlaLink="M7" lockText="1" noThreeD="1"/>
</file>

<file path=xl/ctrlProps/ctrlProp728.xml><?xml version="1.0" encoding="utf-8"?>
<formControlPr xmlns="http://schemas.microsoft.com/office/spreadsheetml/2009/9/main" objectType="CheckBox" checked="Checked" fmlaLink="M7" lockText="1" noThreeD="1"/>
</file>

<file path=xl/ctrlProps/ctrlProp729.xml><?xml version="1.0" encoding="utf-8"?>
<formControlPr xmlns="http://schemas.microsoft.com/office/spreadsheetml/2009/9/main" objectType="CheckBox" checked="Checked" fmlaLink="M7" lockText="1" noThreeD="1"/>
</file>

<file path=xl/ctrlProps/ctrlProp73.xml><?xml version="1.0" encoding="utf-8"?>
<formControlPr xmlns="http://schemas.microsoft.com/office/spreadsheetml/2009/9/main" objectType="CheckBox" checked="Checked" fmlaLink="M7" lockText="1" noThreeD="1"/>
</file>

<file path=xl/ctrlProps/ctrlProp730.xml><?xml version="1.0" encoding="utf-8"?>
<formControlPr xmlns="http://schemas.microsoft.com/office/spreadsheetml/2009/9/main" objectType="CheckBox" checked="Checked" fmlaLink="M7" lockText="1" noThreeD="1"/>
</file>

<file path=xl/ctrlProps/ctrlProp731.xml><?xml version="1.0" encoding="utf-8"?>
<formControlPr xmlns="http://schemas.microsoft.com/office/spreadsheetml/2009/9/main" objectType="CheckBox" checked="Checked" fmlaLink="M7" lockText="1" noThreeD="1"/>
</file>

<file path=xl/ctrlProps/ctrlProp732.xml><?xml version="1.0" encoding="utf-8"?>
<formControlPr xmlns="http://schemas.microsoft.com/office/spreadsheetml/2009/9/main" objectType="CheckBox" checked="Checked" fmlaLink="M7" lockText="1" noThreeD="1"/>
</file>

<file path=xl/ctrlProps/ctrlProp733.xml><?xml version="1.0" encoding="utf-8"?>
<formControlPr xmlns="http://schemas.microsoft.com/office/spreadsheetml/2009/9/main" objectType="CheckBox" checked="Checked" fmlaLink="M7" lockText="1" noThreeD="1"/>
</file>

<file path=xl/ctrlProps/ctrlProp734.xml><?xml version="1.0" encoding="utf-8"?>
<formControlPr xmlns="http://schemas.microsoft.com/office/spreadsheetml/2009/9/main" objectType="CheckBox" checked="Checked" fmlaLink="M7" lockText="1" noThreeD="1"/>
</file>

<file path=xl/ctrlProps/ctrlProp735.xml><?xml version="1.0" encoding="utf-8"?>
<formControlPr xmlns="http://schemas.microsoft.com/office/spreadsheetml/2009/9/main" objectType="CheckBox" checked="Checked" fmlaLink="M7" lockText="1" noThreeD="1"/>
</file>

<file path=xl/ctrlProps/ctrlProp736.xml><?xml version="1.0" encoding="utf-8"?>
<formControlPr xmlns="http://schemas.microsoft.com/office/spreadsheetml/2009/9/main" objectType="CheckBox" checked="Checked" fmlaLink="M7" lockText="1" noThreeD="1"/>
</file>

<file path=xl/ctrlProps/ctrlProp737.xml><?xml version="1.0" encoding="utf-8"?>
<formControlPr xmlns="http://schemas.microsoft.com/office/spreadsheetml/2009/9/main" objectType="CheckBox" checked="Checked" fmlaLink="M7" lockText="1" noThreeD="1"/>
</file>

<file path=xl/ctrlProps/ctrlProp738.xml><?xml version="1.0" encoding="utf-8"?>
<formControlPr xmlns="http://schemas.microsoft.com/office/spreadsheetml/2009/9/main" objectType="CheckBox" checked="Checked" fmlaLink="M7" lockText="1" noThreeD="1"/>
</file>

<file path=xl/ctrlProps/ctrlProp739.xml><?xml version="1.0" encoding="utf-8"?>
<formControlPr xmlns="http://schemas.microsoft.com/office/spreadsheetml/2009/9/main" objectType="CheckBox" checked="Checked" fmlaLink="M7" lockText="1" noThreeD="1"/>
</file>

<file path=xl/ctrlProps/ctrlProp74.xml><?xml version="1.0" encoding="utf-8"?>
<formControlPr xmlns="http://schemas.microsoft.com/office/spreadsheetml/2009/9/main" objectType="CheckBox" checked="Checked" fmlaLink="M7" lockText="1" noThreeD="1"/>
</file>

<file path=xl/ctrlProps/ctrlProp740.xml><?xml version="1.0" encoding="utf-8"?>
<formControlPr xmlns="http://schemas.microsoft.com/office/spreadsheetml/2009/9/main" objectType="CheckBox" checked="Checked" fmlaLink="M7" lockText="1" noThreeD="1"/>
</file>

<file path=xl/ctrlProps/ctrlProp741.xml><?xml version="1.0" encoding="utf-8"?>
<formControlPr xmlns="http://schemas.microsoft.com/office/spreadsheetml/2009/9/main" objectType="CheckBox" checked="Checked" fmlaLink="M7" lockText="1" noThreeD="1"/>
</file>

<file path=xl/ctrlProps/ctrlProp742.xml><?xml version="1.0" encoding="utf-8"?>
<formControlPr xmlns="http://schemas.microsoft.com/office/spreadsheetml/2009/9/main" objectType="CheckBox" checked="Checked" fmlaLink="M7" lockText="1" noThreeD="1"/>
</file>

<file path=xl/ctrlProps/ctrlProp743.xml><?xml version="1.0" encoding="utf-8"?>
<formControlPr xmlns="http://schemas.microsoft.com/office/spreadsheetml/2009/9/main" objectType="CheckBox" checked="Checked" fmlaLink="M7" lockText="1" noThreeD="1"/>
</file>

<file path=xl/ctrlProps/ctrlProp744.xml><?xml version="1.0" encoding="utf-8"?>
<formControlPr xmlns="http://schemas.microsoft.com/office/spreadsheetml/2009/9/main" objectType="CheckBox" checked="Checked" fmlaLink="M7" lockText="1" noThreeD="1"/>
</file>

<file path=xl/ctrlProps/ctrlProp745.xml><?xml version="1.0" encoding="utf-8"?>
<formControlPr xmlns="http://schemas.microsoft.com/office/spreadsheetml/2009/9/main" objectType="CheckBox" checked="Checked" fmlaLink="M7" lockText="1" noThreeD="1"/>
</file>

<file path=xl/ctrlProps/ctrlProp746.xml><?xml version="1.0" encoding="utf-8"?>
<formControlPr xmlns="http://schemas.microsoft.com/office/spreadsheetml/2009/9/main" objectType="CheckBox" checked="Checked" fmlaLink="M7" lockText="1" noThreeD="1"/>
</file>

<file path=xl/ctrlProps/ctrlProp747.xml><?xml version="1.0" encoding="utf-8"?>
<formControlPr xmlns="http://schemas.microsoft.com/office/spreadsheetml/2009/9/main" objectType="CheckBox" checked="Checked" fmlaLink="M7" lockText="1" noThreeD="1"/>
</file>

<file path=xl/ctrlProps/ctrlProp748.xml><?xml version="1.0" encoding="utf-8"?>
<formControlPr xmlns="http://schemas.microsoft.com/office/spreadsheetml/2009/9/main" objectType="CheckBox" checked="Checked" fmlaLink="M7" lockText="1" noThreeD="1"/>
</file>

<file path=xl/ctrlProps/ctrlProp749.xml><?xml version="1.0" encoding="utf-8"?>
<formControlPr xmlns="http://schemas.microsoft.com/office/spreadsheetml/2009/9/main" objectType="CheckBox" checked="Checked" fmlaLink="M7" lockText="1" noThreeD="1"/>
</file>

<file path=xl/ctrlProps/ctrlProp75.xml><?xml version="1.0" encoding="utf-8"?>
<formControlPr xmlns="http://schemas.microsoft.com/office/spreadsheetml/2009/9/main" objectType="CheckBox" checked="Checked" fmlaLink="M7" lockText="1" noThreeD="1"/>
</file>

<file path=xl/ctrlProps/ctrlProp750.xml><?xml version="1.0" encoding="utf-8"?>
<formControlPr xmlns="http://schemas.microsoft.com/office/spreadsheetml/2009/9/main" objectType="CheckBox" checked="Checked" fmlaLink="M7" lockText="1" noThreeD="1"/>
</file>

<file path=xl/ctrlProps/ctrlProp751.xml><?xml version="1.0" encoding="utf-8"?>
<formControlPr xmlns="http://schemas.microsoft.com/office/spreadsheetml/2009/9/main" objectType="CheckBox" checked="Checked" fmlaLink="M7" lockText="1" noThreeD="1"/>
</file>

<file path=xl/ctrlProps/ctrlProp752.xml><?xml version="1.0" encoding="utf-8"?>
<formControlPr xmlns="http://schemas.microsoft.com/office/spreadsheetml/2009/9/main" objectType="CheckBox" checked="Checked" fmlaLink="M7" lockText="1" noThreeD="1"/>
</file>

<file path=xl/ctrlProps/ctrlProp753.xml><?xml version="1.0" encoding="utf-8"?>
<formControlPr xmlns="http://schemas.microsoft.com/office/spreadsheetml/2009/9/main" objectType="CheckBox" checked="Checked" fmlaLink="M7" lockText="1" noThreeD="1"/>
</file>

<file path=xl/ctrlProps/ctrlProp754.xml><?xml version="1.0" encoding="utf-8"?>
<formControlPr xmlns="http://schemas.microsoft.com/office/spreadsheetml/2009/9/main" objectType="CheckBox" checked="Checked" fmlaLink="M7" lockText="1" noThreeD="1"/>
</file>

<file path=xl/ctrlProps/ctrlProp755.xml><?xml version="1.0" encoding="utf-8"?>
<formControlPr xmlns="http://schemas.microsoft.com/office/spreadsheetml/2009/9/main" objectType="CheckBox" checked="Checked" fmlaLink="M7" lockText="1" noThreeD="1"/>
</file>

<file path=xl/ctrlProps/ctrlProp756.xml><?xml version="1.0" encoding="utf-8"?>
<formControlPr xmlns="http://schemas.microsoft.com/office/spreadsheetml/2009/9/main" objectType="CheckBox" checked="Checked" fmlaLink="M7" lockText="1" noThreeD="1"/>
</file>

<file path=xl/ctrlProps/ctrlProp757.xml><?xml version="1.0" encoding="utf-8"?>
<formControlPr xmlns="http://schemas.microsoft.com/office/spreadsheetml/2009/9/main" objectType="CheckBox" checked="Checked" fmlaLink="M7" lockText="1" noThreeD="1"/>
</file>

<file path=xl/ctrlProps/ctrlProp758.xml><?xml version="1.0" encoding="utf-8"?>
<formControlPr xmlns="http://schemas.microsoft.com/office/spreadsheetml/2009/9/main" objectType="CheckBox" checked="Checked" fmlaLink="M7" lockText="1" noThreeD="1"/>
</file>

<file path=xl/ctrlProps/ctrlProp759.xml><?xml version="1.0" encoding="utf-8"?>
<formControlPr xmlns="http://schemas.microsoft.com/office/spreadsheetml/2009/9/main" objectType="CheckBox" checked="Checked" fmlaLink="M7" lockText="1" noThreeD="1"/>
</file>

<file path=xl/ctrlProps/ctrlProp76.xml><?xml version="1.0" encoding="utf-8"?>
<formControlPr xmlns="http://schemas.microsoft.com/office/spreadsheetml/2009/9/main" objectType="CheckBox" checked="Checked" fmlaLink="M7" lockText="1" noThreeD="1"/>
</file>

<file path=xl/ctrlProps/ctrlProp760.xml><?xml version="1.0" encoding="utf-8"?>
<formControlPr xmlns="http://schemas.microsoft.com/office/spreadsheetml/2009/9/main" objectType="CheckBox" checked="Checked" fmlaLink="M7" lockText="1" noThreeD="1"/>
</file>

<file path=xl/ctrlProps/ctrlProp761.xml><?xml version="1.0" encoding="utf-8"?>
<formControlPr xmlns="http://schemas.microsoft.com/office/spreadsheetml/2009/9/main" objectType="CheckBox" checked="Checked" fmlaLink="M7" lockText="1" noThreeD="1"/>
</file>

<file path=xl/ctrlProps/ctrlProp762.xml><?xml version="1.0" encoding="utf-8"?>
<formControlPr xmlns="http://schemas.microsoft.com/office/spreadsheetml/2009/9/main" objectType="CheckBox" checked="Checked" fmlaLink="M7" lockText="1" noThreeD="1"/>
</file>

<file path=xl/ctrlProps/ctrlProp763.xml><?xml version="1.0" encoding="utf-8"?>
<formControlPr xmlns="http://schemas.microsoft.com/office/spreadsheetml/2009/9/main" objectType="CheckBox" checked="Checked" fmlaLink="M7" lockText="1" noThreeD="1"/>
</file>

<file path=xl/ctrlProps/ctrlProp764.xml><?xml version="1.0" encoding="utf-8"?>
<formControlPr xmlns="http://schemas.microsoft.com/office/spreadsheetml/2009/9/main" objectType="CheckBox" checked="Checked" fmlaLink="M7" lockText="1" noThreeD="1"/>
</file>

<file path=xl/ctrlProps/ctrlProp765.xml><?xml version="1.0" encoding="utf-8"?>
<formControlPr xmlns="http://schemas.microsoft.com/office/spreadsheetml/2009/9/main" objectType="CheckBox" checked="Checked" fmlaLink="M7" lockText="1" noThreeD="1"/>
</file>

<file path=xl/ctrlProps/ctrlProp766.xml><?xml version="1.0" encoding="utf-8"?>
<formControlPr xmlns="http://schemas.microsoft.com/office/spreadsheetml/2009/9/main" objectType="CheckBox" checked="Checked" fmlaLink="M7" lockText="1" noThreeD="1"/>
</file>

<file path=xl/ctrlProps/ctrlProp767.xml><?xml version="1.0" encoding="utf-8"?>
<formControlPr xmlns="http://schemas.microsoft.com/office/spreadsheetml/2009/9/main" objectType="CheckBox" checked="Checked" fmlaLink="M7" lockText="1" noThreeD="1"/>
</file>

<file path=xl/ctrlProps/ctrlProp768.xml><?xml version="1.0" encoding="utf-8"?>
<formControlPr xmlns="http://schemas.microsoft.com/office/spreadsheetml/2009/9/main" objectType="CheckBox" checked="Checked" fmlaLink="M7" lockText="1" noThreeD="1"/>
</file>

<file path=xl/ctrlProps/ctrlProp769.xml><?xml version="1.0" encoding="utf-8"?>
<formControlPr xmlns="http://schemas.microsoft.com/office/spreadsheetml/2009/9/main" objectType="CheckBox" checked="Checked" fmlaLink="M7" lockText="1" noThreeD="1"/>
</file>

<file path=xl/ctrlProps/ctrlProp77.xml><?xml version="1.0" encoding="utf-8"?>
<formControlPr xmlns="http://schemas.microsoft.com/office/spreadsheetml/2009/9/main" objectType="CheckBox" checked="Checked" fmlaLink="M7" lockText="1" noThreeD="1"/>
</file>

<file path=xl/ctrlProps/ctrlProp770.xml><?xml version="1.0" encoding="utf-8"?>
<formControlPr xmlns="http://schemas.microsoft.com/office/spreadsheetml/2009/9/main" objectType="CheckBox" checked="Checked" fmlaLink="M7" lockText="1" noThreeD="1"/>
</file>

<file path=xl/ctrlProps/ctrlProp771.xml><?xml version="1.0" encoding="utf-8"?>
<formControlPr xmlns="http://schemas.microsoft.com/office/spreadsheetml/2009/9/main" objectType="CheckBox" checked="Checked" fmlaLink="M7" lockText="1" noThreeD="1"/>
</file>

<file path=xl/ctrlProps/ctrlProp772.xml><?xml version="1.0" encoding="utf-8"?>
<formControlPr xmlns="http://schemas.microsoft.com/office/spreadsheetml/2009/9/main" objectType="CheckBox" checked="Checked" fmlaLink="M14" lockText="1" noThreeD="1"/>
</file>

<file path=xl/ctrlProps/ctrlProp773.xml><?xml version="1.0" encoding="utf-8"?>
<formControlPr xmlns="http://schemas.microsoft.com/office/spreadsheetml/2009/9/main" objectType="CheckBox" checked="Checked" fmlaLink="M7" lockText="1" noThreeD="1"/>
</file>

<file path=xl/ctrlProps/ctrlProp774.xml><?xml version="1.0" encoding="utf-8"?>
<formControlPr xmlns="http://schemas.microsoft.com/office/spreadsheetml/2009/9/main" objectType="CheckBox" checked="Checked" fmlaLink="M7" lockText="1" noThreeD="1"/>
</file>

<file path=xl/ctrlProps/ctrlProp775.xml><?xml version="1.0" encoding="utf-8"?>
<formControlPr xmlns="http://schemas.microsoft.com/office/spreadsheetml/2009/9/main" objectType="CheckBox" checked="Checked" fmlaLink="M7" lockText="1" noThreeD="1"/>
</file>

<file path=xl/ctrlProps/ctrlProp776.xml><?xml version="1.0" encoding="utf-8"?>
<formControlPr xmlns="http://schemas.microsoft.com/office/spreadsheetml/2009/9/main" objectType="CheckBox" checked="Checked" fmlaLink="M7" lockText="1" noThreeD="1"/>
</file>

<file path=xl/ctrlProps/ctrlProp777.xml><?xml version="1.0" encoding="utf-8"?>
<formControlPr xmlns="http://schemas.microsoft.com/office/spreadsheetml/2009/9/main" objectType="CheckBox" checked="Checked" fmlaLink="M7" lockText="1" noThreeD="1"/>
</file>

<file path=xl/ctrlProps/ctrlProp778.xml><?xml version="1.0" encoding="utf-8"?>
<formControlPr xmlns="http://schemas.microsoft.com/office/spreadsheetml/2009/9/main" objectType="CheckBox" checked="Checked" fmlaLink="M7" lockText="1" noThreeD="1"/>
</file>

<file path=xl/ctrlProps/ctrlProp779.xml><?xml version="1.0" encoding="utf-8"?>
<formControlPr xmlns="http://schemas.microsoft.com/office/spreadsheetml/2009/9/main" objectType="CheckBox" fmlaLink="M17" lockText="1" noThreeD="1"/>
</file>

<file path=xl/ctrlProps/ctrlProp78.xml><?xml version="1.0" encoding="utf-8"?>
<formControlPr xmlns="http://schemas.microsoft.com/office/spreadsheetml/2009/9/main" objectType="CheckBox" checked="Checked" fmlaLink="M7" lockText="1" noThreeD="1"/>
</file>

<file path=xl/ctrlProps/ctrlProp780.xml><?xml version="1.0" encoding="utf-8"?>
<formControlPr xmlns="http://schemas.microsoft.com/office/spreadsheetml/2009/9/main" objectType="CheckBox" checked="Checked" fmlaLink="M14" lockText="1" noThreeD="1"/>
</file>

<file path=xl/ctrlProps/ctrlProp781.xml><?xml version="1.0" encoding="utf-8"?>
<formControlPr xmlns="http://schemas.microsoft.com/office/spreadsheetml/2009/9/main" objectType="CheckBox" checked="Checked" fmlaLink="N7" lockText="1" noThreeD="1"/>
</file>

<file path=xl/ctrlProps/ctrlProp782.xml><?xml version="1.0" encoding="utf-8"?>
<formControlPr xmlns="http://schemas.microsoft.com/office/spreadsheetml/2009/9/main" objectType="CheckBox" checked="Checked" fmlaLink="M7" lockText="1" noThreeD="1"/>
</file>

<file path=xl/ctrlProps/ctrlProp783.xml><?xml version="1.0" encoding="utf-8"?>
<formControlPr xmlns="http://schemas.microsoft.com/office/spreadsheetml/2009/9/main" objectType="CheckBox" checked="Checked" fmlaLink="M7" lockText="1" noThreeD="1"/>
</file>

<file path=xl/ctrlProps/ctrlProp784.xml><?xml version="1.0" encoding="utf-8"?>
<formControlPr xmlns="http://schemas.microsoft.com/office/spreadsheetml/2009/9/main" objectType="CheckBox" checked="Checked" fmlaLink="M7" lockText="1" noThreeD="1"/>
</file>

<file path=xl/ctrlProps/ctrlProp785.xml><?xml version="1.0" encoding="utf-8"?>
<formControlPr xmlns="http://schemas.microsoft.com/office/spreadsheetml/2009/9/main" objectType="CheckBox" checked="Checked" fmlaLink="M7" lockText="1" noThreeD="1"/>
</file>

<file path=xl/ctrlProps/ctrlProp786.xml><?xml version="1.0" encoding="utf-8"?>
<formControlPr xmlns="http://schemas.microsoft.com/office/spreadsheetml/2009/9/main" objectType="CheckBox" checked="Checked" fmlaLink="M7" lockText="1" noThreeD="1"/>
</file>

<file path=xl/ctrlProps/ctrlProp787.xml><?xml version="1.0" encoding="utf-8"?>
<formControlPr xmlns="http://schemas.microsoft.com/office/spreadsheetml/2009/9/main" objectType="CheckBox" checked="Checked" fmlaLink="M7" lockText="1" noThreeD="1"/>
</file>

<file path=xl/ctrlProps/ctrlProp788.xml><?xml version="1.0" encoding="utf-8"?>
<formControlPr xmlns="http://schemas.microsoft.com/office/spreadsheetml/2009/9/main" objectType="CheckBox" checked="Checked" fmlaLink="M7" lockText="1" noThreeD="1"/>
</file>

<file path=xl/ctrlProps/ctrlProp789.xml><?xml version="1.0" encoding="utf-8"?>
<formControlPr xmlns="http://schemas.microsoft.com/office/spreadsheetml/2009/9/main" objectType="CheckBox" checked="Checked" fmlaLink="M7" lockText="1" noThreeD="1"/>
</file>

<file path=xl/ctrlProps/ctrlProp79.xml><?xml version="1.0" encoding="utf-8"?>
<formControlPr xmlns="http://schemas.microsoft.com/office/spreadsheetml/2009/9/main" objectType="CheckBox" checked="Checked" fmlaLink="M7" lockText="1" noThreeD="1"/>
</file>

<file path=xl/ctrlProps/ctrlProp790.xml><?xml version="1.0" encoding="utf-8"?>
<formControlPr xmlns="http://schemas.microsoft.com/office/spreadsheetml/2009/9/main" objectType="CheckBox" checked="Checked" fmlaLink="M7" lockText="1" noThreeD="1"/>
</file>

<file path=xl/ctrlProps/ctrlProp791.xml><?xml version="1.0" encoding="utf-8"?>
<formControlPr xmlns="http://schemas.microsoft.com/office/spreadsheetml/2009/9/main" objectType="CheckBox" checked="Checked" fmlaLink="M7" lockText="1" noThreeD="1"/>
</file>

<file path=xl/ctrlProps/ctrlProp792.xml><?xml version="1.0" encoding="utf-8"?>
<formControlPr xmlns="http://schemas.microsoft.com/office/spreadsheetml/2009/9/main" objectType="CheckBox" checked="Checked" fmlaLink="M7" lockText="1" noThreeD="1"/>
</file>

<file path=xl/ctrlProps/ctrlProp793.xml><?xml version="1.0" encoding="utf-8"?>
<formControlPr xmlns="http://schemas.microsoft.com/office/spreadsheetml/2009/9/main" objectType="CheckBox" checked="Checked" fmlaLink="M7" lockText="1" noThreeD="1"/>
</file>

<file path=xl/ctrlProps/ctrlProp794.xml><?xml version="1.0" encoding="utf-8"?>
<formControlPr xmlns="http://schemas.microsoft.com/office/spreadsheetml/2009/9/main" objectType="CheckBox" checked="Checked" fmlaLink="M7" lockText="1" noThreeD="1"/>
</file>

<file path=xl/ctrlProps/ctrlProp795.xml><?xml version="1.0" encoding="utf-8"?>
<formControlPr xmlns="http://schemas.microsoft.com/office/spreadsheetml/2009/9/main" objectType="CheckBox" checked="Checked" fmlaLink="M7" lockText="1" noThreeD="1"/>
</file>

<file path=xl/ctrlProps/ctrlProp796.xml><?xml version="1.0" encoding="utf-8"?>
<formControlPr xmlns="http://schemas.microsoft.com/office/spreadsheetml/2009/9/main" objectType="CheckBox" checked="Checked" fmlaLink="M7" lockText="1" noThreeD="1"/>
</file>

<file path=xl/ctrlProps/ctrlProp797.xml><?xml version="1.0" encoding="utf-8"?>
<formControlPr xmlns="http://schemas.microsoft.com/office/spreadsheetml/2009/9/main" objectType="CheckBox" checked="Checked" fmlaLink="M7" lockText="1" noThreeD="1"/>
</file>

<file path=xl/ctrlProps/ctrlProp798.xml><?xml version="1.0" encoding="utf-8"?>
<formControlPr xmlns="http://schemas.microsoft.com/office/spreadsheetml/2009/9/main" objectType="CheckBox" checked="Checked" fmlaLink="M7" lockText="1" noThreeD="1"/>
</file>

<file path=xl/ctrlProps/ctrlProp799.xml><?xml version="1.0" encoding="utf-8"?>
<formControlPr xmlns="http://schemas.microsoft.com/office/spreadsheetml/2009/9/main" objectType="CheckBox" checked="Checked" fmlaLink="M7" lockText="1" noThreeD="1"/>
</file>

<file path=xl/ctrlProps/ctrlProp8.xml><?xml version="1.0" encoding="utf-8"?>
<formControlPr xmlns="http://schemas.microsoft.com/office/spreadsheetml/2009/9/main" objectType="CheckBox" checked="Checked" fmlaLink="M14" lockText="1" noThreeD="1"/>
</file>

<file path=xl/ctrlProps/ctrlProp80.xml><?xml version="1.0" encoding="utf-8"?>
<formControlPr xmlns="http://schemas.microsoft.com/office/spreadsheetml/2009/9/main" objectType="CheckBox" checked="Checked" fmlaLink="M7" lockText="1" noThreeD="1"/>
</file>

<file path=xl/ctrlProps/ctrlProp800.xml><?xml version="1.0" encoding="utf-8"?>
<formControlPr xmlns="http://schemas.microsoft.com/office/spreadsheetml/2009/9/main" objectType="CheckBox" checked="Checked" fmlaLink="M7" lockText="1" noThreeD="1"/>
</file>

<file path=xl/ctrlProps/ctrlProp801.xml><?xml version="1.0" encoding="utf-8"?>
<formControlPr xmlns="http://schemas.microsoft.com/office/spreadsheetml/2009/9/main" objectType="CheckBox" checked="Checked" fmlaLink="M7" lockText="1" noThreeD="1"/>
</file>

<file path=xl/ctrlProps/ctrlProp802.xml><?xml version="1.0" encoding="utf-8"?>
<formControlPr xmlns="http://schemas.microsoft.com/office/spreadsheetml/2009/9/main" objectType="CheckBox" checked="Checked" fmlaLink="M7" lockText="1" noThreeD="1"/>
</file>

<file path=xl/ctrlProps/ctrlProp803.xml><?xml version="1.0" encoding="utf-8"?>
<formControlPr xmlns="http://schemas.microsoft.com/office/spreadsheetml/2009/9/main" objectType="CheckBox" checked="Checked" fmlaLink="M7" lockText="1" noThreeD="1"/>
</file>

<file path=xl/ctrlProps/ctrlProp804.xml><?xml version="1.0" encoding="utf-8"?>
<formControlPr xmlns="http://schemas.microsoft.com/office/spreadsheetml/2009/9/main" objectType="CheckBox" checked="Checked" fmlaLink="M7" lockText="1" noThreeD="1"/>
</file>

<file path=xl/ctrlProps/ctrlProp805.xml><?xml version="1.0" encoding="utf-8"?>
<formControlPr xmlns="http://schemas.microsoft.com/office/spreadsheetml/2009/9/main" objectType="CheckBox" checked="Checked" fmlaLink="M7" lockText="1" noThreeD="1"/>
</file>

<file path=xl/ctrlProps/ctrlProp806.xml><?xml version="1.0" encoding="utf-8"?>
<formControlPr xmlns="http://schemas.microsoft.com/office/spreadsheetml/2009/9/main" objectType="CheckBox" checked="Checked" fmlaLink="M7" lockText="1" noThreeD="1"/>
</file>

<file path=xl/ctrlProps/ctrlProp807.xml><?xml version="1.0" encoding="utf-8"?>
<formControlPr xmlns="http://schemas.microsoft.com/office/spreadsheetml/2009/9/main" objectType="CheckBox" checked="Checked" fmlaLink="M7" lockText="1" noThreeD="1"/>
</file>

<file path=xl/ctrlProps/ctrlProp808.xml><?xml version="1.0" encoding="utf-8"?>
<formControlPr xmlns="http://schemas.microsoft.com/office/spreadsheetml/2009/9/main" objectType="CheckBox" checked="Checked" fmlaLink="M7" lockText="1" noThreeD="1"/>
</file>

<file path=xl/ctrlProps/ctrlProp809.xml><?xml version="1.0" encoding="utf-8"?>
<formControlPr xmlns="http://schemas.microsoft.com/office/spreadsheetml/2009/9/main" objectType="CheckBox" checked="Checked" fmlaLink="M7" lockText="1" noThreeD="1"/>
</file>

<file path=xl/ctrlProps/ctrlProp81.xml><?xml version="1.0" encoding="utf-8"?>
<formControlPr xmlns="http://schemas.microsoft.com/office/spreadsheetml/2009/9/main" objectType="CheckBox" checked="Checked" fmlaLink="M7" lockText="1" noThreeD="1"/>
</file>

<file path=xl/ctrlProps/ctrlProp810.xml><?xml version="1.0" encoding="utf-8"?>
<formControlPr xmlns="http://schemas.microsoft.com/office/spreadsheetml/2009/9/main" objectType="CheckBox" checked="Checked" fmlaLink="M7" lockText="1" noThreeD="1"/>
</file>

<file path=xl/ctrlProps/ctrlProp811.xml><?xml version="1.0" encoding="utf-8"?>
<formControlPr xmlns="http://schemas.microsoft.com/office/spreadsheetml/2009/9/main" objectType="CheckBox" checked="Checked" fmlaLink="M7" lockText="1" noThreeD="1"/>
</file>

<file path=xl/ctrlProps/ctrlProp812.xml><?xml version="1.0" encoding="utf-8"?>
<formControlPr xmlns="http://schemas.microsoft.com/office/spreadsheetml/2009/9/main" objectType="CheckBox" checked="Checked" fmlaLink="M7" lockText="1" noThreeD="1"/>
</file>

<file path=xl/ctrlProps/ctrlProp813.xml><?xml version="1.0" encoding="utf-8"?>
<formControlPr xmlns="http://schemas.microsoft.com/office/spreadsheetml/2009/9/main" objectType="CheckBox" checked="Checked" fmlaLink="M7" lockText="1" noThreeD="1"/>
</file>

<file path=xl/ctrlProps/ctrlProp814.xml><?xml version="1.0" encoding="utf-8"?>
<formControlPr xmlns="http://schemas.microsoft.com/office/spreadsheetml/2009/9/main" objectType="CheckBox" checked="Checked" fmlaLink="M7" lockText="1" noThreeD="1"/>
</file>

<file path=xl/ctrlProps/ctrlProp815.xml><?xml version="1.0" encoding="utf-8"?>
<formControlPr xmlns="http://schemas.microsoft.com/office/spreadsheetml/2009/9/main" objectType="CheckBox" checked="Checked" fmlaLink="M7" lockText="1" noThreeD="1"/>
</file>

<file path=xl/ctrlProps/ctrlProp816.xml><?xml version="1.0" encoding="utf-8"?>
<formControlPr xmlns="http://schemas.microsoft.com/office/spreadsheetml/2009/9/main" objectType="CheckBox" checked="Checked" fmlaLink="M7" lockText="1" noThreeD="1"/>
</file>

<file path=xl/ctrlProps/ctrlProp817.xml><?xml version="1.0" encoding="utf-8"?>
<formControlPr xmlns="http://schemas.microsoft.com/office/spreadsheetml/2009/9/main" objectType="CheckBox" checked="Checked" fmlaLink="M7" lockText="1" noThreeD="1"/>
</file>

<file path=xl/ctrlProps/ctrlProp818.xml><?xml version="1.0" encoding="utf-8"?>
<formControlPr xmlns="http://schemas.microsoft.com/office/spreadsheetml/2009/9/main" objectType="CheckBox" checked="Checked" fmlaLink="M7" lockText="1" noThreeD="1"/>
</file>

<file path=xl/ctrlProps/ctrlProp819.xml><?xml version="1.0" encoding="utf-8"?>
<formControlPr xmlns="http://schemas.microsoft.com/office/spreadsheetml/2009/9/main" objectType="CheckBox" checked="Checked" fmlaLink="M7" lockText="1" noThreeD="1"/>
</file>

<file path=xl/ctrlProps/ctrlProp82.xml><?xml version="1.0" encoding="utf-8"?>
<formControlPr xmlns="http://schemas.microsoft.com/office/spreadsheetml/2009/9/main" objectType="CheckBox" checked="Checked" fmlaLink="M7" lockText="1" noThreeD="1"/>
</file>

<file path=xl/ctrlProps/ctrlProp820.xml><?xml version="1.0" encoding="utf-8"?>
<formControlPr xmlns="http://schemas.microsoft.com/office/spreadsheetml/2009/9/main" objectType="CheckBox" checked="Checked" fmlaLink="M7" lockText="1" noThreeD="1"/>
</file>

<file path=xl/ctrlProps/ctrlProp821.xml><?xml version="1.0" encoding="utf-8"?>
<formControlPr xmlns="http://schemas.microsoft.com/office/spreadsheetml/2009/9/main" objectType="CheckBox" checked="Checked" fmlaLink="M7" lockText="1" noThreeD="1"/>
</file>

<file path=xl/ctrlProps/ctrlProp822.xml><?xml version="1.0" encoding="utf-8"?>
<formControlPr xmlns="http://schemas.microsoft.com/office/spreadsheetml/2009/9/main" objectType="CheckBox" checked="Checked" fmlaLink="M7" lockText="1" noThreeD="1"/>
</file>

<file path=xl/ctrlProps/ctrlProp823.xml><?xml version="1.0" encoding="utf-8"?>
<formControlPr xmlns="http://schemas.microsoft.com/office/spreadsheetml/2009/9/main" objectType="CheckBox" checked="Checked" fmlaLink="M7" lockText="1" noThreeD="1"/>
</file>

<file path=xl/ctrlProps/ctrlProp824.xml><?xml version="1.0" encoding="utf-8"?>
<formControlPr xmlns="http://schemas.microsoft.com/office/spreadsheetml/2009/9/main" objectType="CheckBox" checked="Checked" fmlaLink="M7" lockText="1" noThreeD="1"/>
</file>

<file path=xl/ctrlProps/ctrlProp825.xml><?xml version="1.0" encoding="utf-8"?>
<formControlPr xmlns="http://schemas.microsoft.com/office/spreadsheetml/2009/9/main" objectType="CheckBox" checked="Checked" fmlaLink="M7" lockText="1" noThreeD="1"/>
</file>

<file path=xl/ctrlProps/ctrlProp826.xml><?xml version="1.0" encoding="utf-8"?>
<formControlPr xmlns="http://schemas.microsoft.com/office/spreadsheetml/2009/9/main" objectType="CheckBox" checked="Checked" fmlaLink="M7" lockText="1" noThreeD="1"/>
</file>

<file path=xl/ctrlProps/ctrlProp827.xml><?xml version="1.0" encoding="utf-8"?>
<formControlPr xmlns="http://schemas.microsoft.com/office/spreadsheetml/2009/9/main" objectType="CheckBox" checked="Checked" fmlaLink="M14" lockText="1" noThreeD="1"/>
</file>

<file path=xl/ctrlProps/ctrlProp828.xml><?xml version="1.0" encoding="utf-8"?>
<formControlPr xmlns="http://schemas.microsoft.com/office/spreadsheetml/2009/9/main" objectType="CheckBox" checked="Checked" fmlaLink="M7" lockText="1" noThreeD="1"/>
</file>

<file path=xl/ctrlProps/ctrlProp829.xml><?xml version="1.0" encoding="utf-8"?>
<formControlPr xmlns="http://schemas.microsoft.com/office/spreadsheetml/2009/9/main" objectType="CheckBox" checked="Checked" fmlaLink="M7" lockText="1" noThreeD="1"/>
</file>

<file path=xl/ctrlProps/ctrlProp83.xml><?xml version="1.0" encoding="utf-8"?>
<formControlPr xmlns="http://schemas.microsoft.com/office/spreadsheetml/2009/9/main" objectType="CheckBox" checked="Checked" fmlaLink="M7" lockText="1" noThreeD="1"/>
</file>

<file path=xl/ctrlProps/ctrlProp830.xml><?xml version="1.0" encoding="utf-8"?>
<formControlPr xmlns="http://schemas.microsoft.com/office/spreadsheetml/2009/9/main" objectType="CheckBox" checked="Checked" fmlaLink="M7" lockText="1" noThreeD="1"/>
</file>

<file path=xl/ctrlProps/ctrlProp831.xml><?xml version="1.0" encoding="utf-8"?>
<formControlPr xmlns="http://schemas.microsoft.com/office/spreadsheetml/2009/9/main" objectType="CheckBox" checked="Checked" fmlaLink="M7" lockText="1" noThreeD="1"/>
</file>

<file path=xl/ctrlProps/ctrlProp832.xml><?xml version="1.0" encoding="utf-8"?>
<formControlPr xmlns="http://schemas.microsoft.com/office/spreadsheetml/2009/9/main" objectType="CheckBox" checked="Checked" fmlaLink="M7" lockText="1" noThreeD="1"/>
</file>

<file path=xl/ctrlProps/ctrlProp833.xml><?xml version="1.0" encoding="utf-8"?>
<formControlPr xmlns="http://schemas.microsoft.com/office/spreadsheetml/2009/9/main" objectType="CheckBox" checked="Checked" fmlaLink="M7" lockText="1" noThreeD="1"/>
</file>

<file path=xl/ctrlProps/ctrlProp834.xml><?xml version="1.0" encoding="utf-8"?>
<formControlPr xmlns="http://schemas.microsoft.com/office/spreadsheetml/2009/9/main" objectType="CheckBox" fmlaLink="M18" lockText="1" noThreeD="1"/>
</file>

<file path=xl/ctrlProps/ctrlProp835.xml><?xml version="1.0" encoding="utf-8"?>
<formControlPr xmlns="http://schemas.microsoft.com/office/spreadsheetml/2009/9/main" objectType="CheckBox" checked="Checked" fmlaLink="M14" lockText="1" noThreeD="1"/>
</file>

<file path=xl/ctrlProps/ctrlProp836.xml><?xml version="1.0" encoding="utf-8"?>
<formControlPr xmlns="http://schemas.microsoft.com/office/spreadsheetml/2009/9/main" objectType="CheckBox" checked="Checked" fmlaLink="N7" lockText="1" noThreeD="1"/>
</file>

<file path=xl/ctrlProps/ctrlProp837.xml><?xml version="1.0" encoding="utf-8"?>
<formControlPr xmlns="http://schemas.microsoft.com/office/spreadsheetml/2009/9/main" objectType="CheckBox" checked="Checked" fmlaLink="M7" lockText="1" noThreeD="1"/>
</file>

<file path=xl/ctrlProps/ctrlProp838.xml><?xml version="1.0" encoding="utf-8"?>
<formControlPr xmlns="http://schemas.microsoft.com/office/spreadsheetml/2009/9/main" objectType="CheckBox" checked="Checked" fmlaLink="M7" lockText="1" noThreeD="1"/>
</file>

<file path=xl/ctrlProps/ctrlProp839.xml><?xml version="1.0" encoding="utf-8"?>
<formControlPr xmlns="http://schemas.microsoft.com/office/spreadsheetml/2009/9/main" objectType="CheckBox" checked="Checked" fmlaLink="M7" lockText="1" noThreeD="1"/>
</file>

<file path=xl/ctrlProps/ctrlProp84.xml><?xml version="1.0" encoding="utf-8"?>
<formControlPr xmlns="http://schemas.microsoft.com/office/spreadsheetml/2009/9/main" objectType="CheckBox" checked="Checked" fmlaLink="M7" lockText="1" noThreeD="1"/>
</file>

<file path=xl/ctrlProps/ctrlProp840.xml><?xml version="1.0" encoding="utf-8"?>
<formControlPr xmlns="http://schemas.microsoft.com/office/spreadsheetml/2009/9/main" objectType="CheckBox" checked="Checked" fmlaLink="M7" lockText="1" noThreeD="1"/>
</file>

<file path=xl/ctrlProps/ctrlProp841.xml><?xml version="1.0" encoding="utf-8"?>
<formControlPr xmlns="http://schemas.microsoft.com/office/spreadsheetml/2009/9/main" objectType="CheckBox" checked="Checked" fmlaLink="M7" lockText="1" noThreeD="1"/>
</file>

<file path=xl/ctrlProps/ctrlProp842.xml><?xml version="1.0" encoding="utf-8"?>
<formControlPr xmlns="http://schemas.microsoft.com/office/spreadsheetml/2009/9/main" objectType="CheckBox" checked="Checked" fmlaLink="M7" lockText="1" noThreeD="1"/>
</file>

<file path=xl/ctrlProps/ctrlProp843.xml><?xml version="1.0" encoding="utf-8"?>
<formControlPr xmlns="http://schemas.microsoft.com/office/spreadsheetml/2009/9/main" objectType="CheckBox" checked="Checked" fmlaLink="M7" lockText="1" noThreeD="1"/>
</file>

<file path=xl/ctrlProps/ctrlProp844.xml><?xml version="1.0" encoding="utf-8"?>
<formControlPr xmlns="http://schemas.microsoft.com/office/spreadsheetml/2009/9/main" objectType="CheckBox" checked="Checked" fmlaLink="M7" lockText="1" noThreeD="1"/>
</file>

<file path=xl/ctrlProps/ctrlProp845.xml><?xml version="1.0" encoding="utf-8"?>
<formControlPr xmlns="http://schemas.microsoft.com/office/spreadsheetml/2009/9/main" objectType="CheckBox" checked="Checked" fmlaLink="M7" lockText="1" noThreeD="1"/>
</file>

<file path=xl/ctrlProps/ctrlProp846.xml><?xml version="1.0" encoding="utf-8"?>
<formControlPr xmlns="http://schemas.microsoft.com/office/spreadsheetml/2009/9/main" objectType="CheckBox" checked="Checked" fmlaLink="M7" lockText="1" noThreeD="1"/>
</file>

<file path=xl/ctrlProps/ctrlProp847.xml><?xml version="1.0" encoding="utf-8"?>
<formControlPr xmlns="http://schemas.microsoft.com/office/spreadsheetml/2009/9/main" objectType="CheckBox" checked="Checked" fmlaLink="M7" lockText="1" noThreeD="1"/>
</file>

<file path=xl/ctrlProps/ctrlProp848.xml><?xml version="1.0" encoding="utf-8"?>
<formControlPr xmlns="http://schemas.microsoft.com/office/spreadsheetml/2009/9/main" objectType="CheckBox" checked="Checked" fmlaLink="M7" lockText="1" noThreeD="1"/>
</file>

<file path=xl/ctrlProps/ctrlProp849.xml><?xml version="1.0" encoding="utf-8"?>
<formControlPr xmlns="http://schemas.microsoft.com/office/spreadsheetml/2009/9/main" objectType="CheckBox" checked="Checked" fmlaLink="M7" lockText="1" noThreeD="1"/>
</file>

<file path=xl/ctrlProps/ctrlProp85.xml><?xml version="1.0" encoding="utf-8"?>
<formControlPr xmlns="http://schemas.microsoft.com/office/spreadsheetml/2009/9/main" objectType="CheckBox" checked="Checked" fmlaLink="M7" lockText="1" noThreeD="1"/>
</file>

<file path=xl/ctrlProps/ctrlProp850.xml><?xml version="1.0" encoding="utf-8"?>
<formControlPr xmlns="http://schemas.microsoft.com/office/spreadsheetml/2009/9/main" objectType="CheckBox" checked="Checked" fmlaLink="M7" lockText="1" noThreeD="1"/>
</file>

<file path=xl/ctrlProps/ctrlProp851.xml><?xml version="1.0" encoding="utf-8"?>
<formControlPr xmlns="http://schemas.microsoft.com/office/spreadsheetml/2009/9/main" objectType="CheckBox" checked="Checked" fmlaLink="M7" lockText="1" noThreeD="1"/>
</file>

<file path=xl/ctrlProps/ctrlProp852.xml><?xml version="1.0" encoding="utf-8"?>
<formControlPr xmlns="http://schemas.microsoft.com/office/spreadsheetml/2009/9/main" objectType="CheckBox" checked="Checked" fmlaLink="M7" lockText="1" noThreeD="1"/>
</file>

<file path=xl/ctrlProps/ctrlProp853.xml><?xml version="1.0" encoding="utf-8"?>
<formControlPr xmlns="http://schemas.microsoft.com/office/spreadsheetml/2009/9/main" objectType="CheckBox" checked="Checked" fmlaLink="M7" lockText="1" noThreeD="1"/>
</file>

<file path=xl/ctrlProps/ctrlProp854.xml><?xml version="1.0" encoding="utf-8"?>
<formControlPr xmlns="http://schemas.microsoft.com/office/spreadsheetml/2009/9/main" objectType="CheckBox" checked="Checked" fmlaLink="M7" lockText="1" noThreeD="1"/>
</file>

<file path=xl/ctrlProps/ctrlProp855.xml><?xml version="1.0" encoding="utf-8"?>
<formControlPr xmlns="http://schemas.microsoft.com/office/spreadsheetml/2009/9/main" objectType="CheckBox" checked="Checked" fmlaLink="M7" lockText="1" noThreeD="1"/>
</file>

<file path=xl/ctrlProps/ctrlProp856.xml><?xml version="1.0" encoding="utf-8"?>
<formControlPr xmlns="http://schemas.microsoft.com/office/spreadsheetml/2009/9/main" objectType="CheckBox" checked="Checked" fmlaLink="M7" lockText="1" noThreeD="1"/>
</file>

<file path=xl/ctrlProps/ctrlProp857.xml><?xml version="1.0" encoding="utf-8"?>
<formControlPr xmlns="http://schemas.microsoft.com/office/spreadsheetml/2009/9/main" objectType="CheckBox" checked="Checked" fmlaLink="M7" lockText="1" noThreeD="1"/>
</file>

<file path=xl/ctrlProps/ctrlProp858.xml><?xml version="1.0" encoding="utf-8"?>
<formControlPr xmlns="http://schemas.microsoft.com/office/spreadsheetml/2009/9/main" objectType="CheckBox" checked="Checked" fmlaLink="M7" lockText="1" noThreeD="1"/>
</file>

<file path=xl/ctrlProps/ctrlProp859.xml><?xml version="1.0" encoding="utf-8"?>
<formControlPr xmlns="http://schemas.microsoft.com/office/spreadsheetml/2009/9/main" objectType="CheckBox" checked="Checked" fmlaLink="M7" lockText="1" noThreeD="1"/>
</file>

<file path=xl/ctrlProps/ctrlProp86.xml><?xml version="1.0" encoding="utf-8"?>
<formControlPr xmlns="http://schemas.microsoft.com/office/spreadsheetml/2009/9/main" objectType="CheckBox" checked="Checked" fmlaLink="M7" lockText="1" noThreeD="1"/>
</file>

<file path=xl/ctrlProps/ctrlProp860.xml><?xml version="1.0" encoding="utf-8"?>
<formControlPr xmlns="http://schemas.microsoft.com/office/spreadsheetml/2009/9/main" objectType="CheckBox" checked="Checked" fmlaLink="M7" lockText="1" noThreeD="1"/>
</file>

<file path=xl/ctrlProps/ctrlProp861.xml><?xml version="1.0" encoding="utf-8"?>
<formControlPr xmlns="http://schemas.microsoft.com/office/spreadsheetml/2009/9/main" objectType="CheckBox" checked="Checked" fmlaLink="M7" lockText="1" noThreeD="1"/>
</file>

<file path=xl/ctrlProps/ctrlProp862.xml><?xml version="1.0" encoding="utf-8"?>
<formControlPr xmlns="http://schemas.microsoft.com/office/spreadsheetml/2009/9/main" objectType="CheckBox" checked="Checked" fmlaLink="M7" lockText="1" noThreeD="1"/>
</file>

<file path=xl/ctrlProps/ctrlProp863.xml><?xml version="1.0" encoding="utf-8"?>
<formControlPr xmlns="http://schemas.microsoft.com/office/spreadsheetml/2009/9/main" objectType="CheckBox" checked="Checked" fmlaLink="M7" lockText="1" noThreeD="1"/>
</file>

<file path=xl/ctrlProps/ctrlProp864.xml><?xml version="1.0" encoding="utf-8"?>
<formControlPr xmlns="http://schemas.microsoft.com/office/spreadsheetml/2009/9/main" objectType="CheckBox" checked="Checked" fmlaLink="M7" lockText="1" noThreeD="1"/>
</file>

<file path=xl/ctrlProps/ctrlProp865.xml><?xml version="1.0" encoding="utf-8"?>
<formControlPr xmlns="http://schemas.microsoft.com/office/spreadsheetml/2009/9/main" objectType="CheckBox" checked="Checked" fmlaLink="M7" lockText="1" noThreeD="1"/>
</file>

<file path=xl/ctrlProps/ctrlProp866.xml><?xml version="1.0" encoding="utf-8"?>
<formControlPr xmlns="http://schemas.microsoft.com/office/spreadsheetml/2009/9/main" objectType="CheckBox" checked="Checked" fmlaLink="M7" lockText="1" noThreeD="1"/>
</file>

<file path=xl/ctrlProps/ctrlProp867.xml><?xml version="1.0" encoding="utf-8"?>
<formControlPr xmlns="http://schemas.microsoft.com/office/spreadsheetml/2009/9/main" objectType="CheckBox" checked="Checked" fmlaLink="M7" lockText="1" noThreeD="1"/>
</file>

<file path=xl/ctrlProps/ctrlProp868.xml><?xml version="1.0" encoding="utf-8"?>
<formControlPr xmlns="http://schemas.microsoft.com/office/spreadsheetml/2009/9/main" objectType="CheckBox" checked="Checked" fmlaLink="M7" lockText="1" noThreeD="1"/>
</file>

<file path=xl/ctrlProps/ctrlProp869.xml><?xml version="1.0" encoding="utf-8"?>
<formControlPr xmlns="http://schemas.microsoft.com/office/spreadsheetml/2009/9/main" objectType="CheckBox" checked="Checked" fmlaLink="M7" lockText="1" noThreeD="1"/>
</file>

<file path=xl/ctrlProps/ctrlProp87.xml><?xml version="1.0" encoding="utf-8"?>
<formControlPr xmlns="http://schemas.microsoft.com/office/spreadsheetml/2009/9/main" objectType="CheckBox" checked="Checked" fmlaLink="M7" lockText="1" noThreeD="1"/>
</file>

<file path=xl/ctrlProps/ctrlProp870.xml><?xml version="1.0" encoding="utf-8"?>
<formControlPr xmlns="http://schemas.microsoft.com/office/spreadsheetml/2009/9/main" objectType="CheckBox" checked="Checked" fmlaLink="M7" lockText="1" noThreeD="1"/>
</file>

<file path=xl/ctrlProps/ctrlProp871.xml><?xml version="1.0" encoding="utf-8"?>
<formControlPr xmlns="http://schemas.microsoft.com/office/spreadsheetml/2009/9/main" objectType="CheckBox" checked="Checked" fmlaLink="M7" lockText="1" noThreeD="1"/>
</file>

<file path=xl/ctrlProps/ctrlProp872.xml><?xml version="1.0" encoding="utf-8"?>
<formControlPr xmlns="http://schemas.microsoft.com/office/spreadsheetml/2009/9/main" objectType="CheckBox" checked="Checked" fmlaLink="M7" lockText="1" noThreeD="1"/>
</file>

<file path=xl/ctrlProps/ctrlProp873.xml><?xml version="1.0" encoding="utf-8"?>
<formControlPr xmlns="http://schemas.microsoft.com/office/spreadsheetml/2009/9/main" objectType="CheckBox" checked="Checked" fmlaLink="M7" lockText="1" noThreeD="1"/>
</file>

<file path=xl/ctrlProps/ctrlProp874.xml><?xml version="1.0" encoding="utf-8"?>
<formControlPr xmlns="http://schemas.microsoft.com/office/spreadsheetml/2009/9/main" objectType="CheckBox" checked="Checked" fmlaLink="M7" lockText="1" noThreeD="1"/>
</file>

<file path=xl/ctrlProps/ctrlProp875.xml><?xml version="1.0" encoding="utf-8"?>
<formControlPr xmlns="http://schemas.microsoft.com/office/spreadsheetml/2009/9/main" objectType="CheckBox" checked="Checked" fmlaLink="M7" lockText="1" noThreeD="1"/>
</file>

<file path=xl/ctrlProps/ctrlProp876.xml><?xml version="1.0" encoding="utf-8"?>
<formControlPr xmlns="http://schemas.microsoft.com/office/spreadsheetml/2009/9/main" objectType="CheckBox" checked="Checked" fmlaLink="M7" lockText="1" noThreeD="1"/>
</file>

<file path=xl/ctrlProps/ctrlProp877.xml><?xml version="1.0" encoding="utf-8"?>
<formControlPr xmlns="http://schemas.microsoft.com/office/spreadsheetml/2009/9/main" objectType="CheckBox" checked="Checked" fmlaLink="M7" lockText="1" noThreeD="1"/>
</file>

<file path=xl/ctrlProps/ctrlProp878.xml><?xml version="1.0" encoding="utf-8"?>
<formControlPr xmlns="http://schemas.microsoft.com/office/spreadsheetml/2009/9/main" objectType="CheckBox" checked="Checked" fmlaLink="M7" lockText="1" noThreeD="1"/>
</file>

<file path=xl/ctrlProps/ctrlProp879.xml><?xml version="1.0" encoding="utf-8"?>
<formControlPr xmlns="http://schemas.microsoft.com/office/spreadsheetml/2009/9/main" objectType="CheckBox" checked="Checked" fmlaLink="M7" lockText="1" noThreeD="1"/>
</file>

<file path=xl/ctrlProps/ctrlProp88.xml><?xml version="1.0" encoding="utf-8"?>
<formControlPr xmlns="http://schemas.microsoft.com/office/spreadsheetml/2009/9/main" objectType="CheckBox" checked="Checked" fmlaLink="M7" lockText="1" noThreeD="1"/>
</file>

<file path=xl/ctrlProps/ctrlProp880.xml><?xml version="1.0" encoding="utf-8"?>
<formControlPr xmlns="http://schemas.microsoft.com/office/spreadsheetml/2009/9/main" objectType="CheckBox" checked="Checked" fmlaLink="M7" lockText="1" noThreeD="1"/>
</file>

<file path=xl/ctrlProps/ctrlProp881.xml><?xml version="1.0" encoding="utf-8"?>
<formControlPr xmlns="http://schemas.microsoft.com/office/spreadsheetml/2009/9/main" objectType="CheckBox" checked="Checked" fmlaLink="M7" lockText="1" noThreeD="1"/>
</file>

<file path=xl/ctrlProps/ctrlProp882.xml><?xml version="1.0" encoding="utf-8"?>
<formControlPr xmlns="http://schemas.microsoft.com/office/spreadsheetml/2009/9/main" objectType="CheckBox" checked="Checked" fmlaLink="M14" lockText="1" noThreeD="1"/>
</file>

<file path=xl/ctrlProps/ctrlProp883.xml><?xml version="1.0" encoding="utf-8"?>
<formControlPr xmlns="http://schemas.microsoft.com/office/spreadsheetml/2009/9/main" objectType="CheckBox" checked="Checked" fmlaLink="M7" lockText="1" noThreeD="1"/>
</file>

<file path=xl/ctrlProps/ctrlProp884.xml><?xml version="1.0" encoding="utf-8"?>
<formControlPr xmlns="http://schemas.microsoft.com/office/spreadsheetml/2009/9/main" objectType="CheckBox" checked="Checked" fmlaLink="M7" lockText="1" noThreeD="1"/>
</file>

<file path=xl/ctrlProps/ctrlProp885.xml><?xml version="1.0" encoding="utf-8"?>
<formControlPr xmlns="http://schemas.microsoft.com/office/spreadsheetml/2009/9/main" objectType="CheckBox" checked="Checked" fmlaLink="M7" lockText="1" noThreeD="1"/>
</file>

<file path=xl/ctrlProps/ctrlProp886.xml><?xml version="1.0" encoding="utf-8"?>
<formControlPr xmlns="http://schemas.microsoft.com/office/spreadsheetml/2009/9/main" objectType="CheckBox" checked="Checked" fmlaLink="M7" lockText="1" noThreeD="1"/>
</file>

<file path=xl/ctrlProps/ctrlProp887.xml><?xml version="1.0" encoding="utf-8"?>
<formControlPr xmlns="http://schemas.microsoft.com/office/spreadsheetml/2009/9/main" objectType="CheckBox" checked="Checked" fmlaLink="M7" lockText="1" noThreeD="1"/>
</file>

<file path=xl/ctrlProps/ctrlProp888.xml><?xml version="1.0" encoding="utf-8"?>
<formControlPr xmlns="http://schemas.microsoft.com/office/spreadsheetml/2009/9/main" objectType="CheckBox" checked="Checked" fmlaLink="M7" lockText="1" noThreeD="1"/>
</file>

<file path=xl/ctrlProps/ctrlProp889.xml><?xml version="1.0" encoding="utf-8"?>
<formControlPr xmlns="http://schemas.microsoft.com/office/spreadsheetml/2009/9/main" objectType="CheckBox" fmlaLink="M19" lockText="1" noThreeD="1"/>
</file>

<file path=xl/ctrlProps/ctrlProp89.xml><?xml version="1.0" encoding="utf-8"?>
<formControlPr xmlns="http://schemas.microsoft.com/office/spreadsheetml/2009/9/main" objectType="CheckBox" checked="Checked" fmlaLink="M7" lockText="1" noThreeD="1"/>
</file>

<file path=xl/ctrlProps/ctrlProp890.xml><?xml version="1.0" encoding="utf-8"?>
<formControlPr xmlns="http://schemas.microsoft.com/office/spreadsheetml/2009/9/main" objectType="CheckBox" checked="Checked" fmlaLink="R4" lockText="1" noThreeD="1"/>
</file>

<file path=xl/ctrlProps/ctrlProp891.xml><?xml version="1.0" encoding="utf-8"?>
<formControlPr xmlns="http://schemas.microsoft.com/office/spreadsheetml/2009/9/main" objectType="CheckBox" checked="Checked" fmlaLink="R6" lockText="1" noThreeD="1"/>
</file>

<file path=xl/ctrlProps/ctrlProp892.xml><?xml version="1.0" encoding="utf-8"?>
<formControlPr xmlns="http://schemas.microsoft.com/office/spreadsheetml/2009/9/main" objectType="CheckBox" checked="Checked" fmlaLink="R7" lockText="1" noThreeD="1"/>
</file>

<file path=xl/ctrlProps/ctrlProp893.xml><?xml version="1.0" encoding="utf-8"?>
<formControlPr xmlns="http://schemas.microsoft.com/office/spreadsheetml/2009/9/main" objectType="CheckBox" checked="Checked" fmlaLink="R8" lockText="1" noThreeD="1"/>
</file>

<file path=xl/ctrlProps/ctrlProp894.xml><?xml version="1.0" encoding="utf-8"?>
<formControlPr xmlns="http://schemas.microsoft.com/office/spreadsheetml/2009/9/main" objectType="CheckBox" checked="Checked" fmlaLink="R9" lockText="1" noThreeD="1"/>
</file>

<file path=xl/ctrlProps/ctrlProp895.xml><?xml version="1.0" encoding="utf-8"?>
<formControlPr xmlns="http://schemas.microsoft.com/office/spreadsheetml/2009/9/main" objectType="CheckBox" checked="Checked" fmlaLink="R10" lockText="1" noThreeD="1"/>
</file>

<file path=xl/ctrlProps/ctrlProp896.xml><?xml version="1.0" encoding="utf-8"?>
<formControlPr xmlns="http://schemas.microsoft.com/office/spreadsheetml/2009/9/main" objectType="CheckBox" checked="Checked" fmlaLink="R11" lockText="1" noThreeD="1"/>
</file>

<file path=xl/ctrlProps/ctrlProp897.xml><?xml version="1.0" encoding="utf-8"?>
<formControlPr xmlns="http://schemas.microsoft.com/office/spreadsheetml/2009/9/main" objectType="CheckBox" checked="Checked" fmlaLink="R12" lockText="1" noThreeD="1"/>
</file>

<file path=xl/ctrlProps/ctrlProp898.xml><?xml version="1.0" encoding="utf-8"?>
<formControlPr xmlns="http://schemas.microsoft.com/office/spreadsheetml/2009/9/main" objectType="CheckBox" fmlaLink="R13" lockText="1" noThreeD="1"/>
</file>

<file path=xl/ctrlProps/ctrlProp899.xml><?xml version="1.0" encoding="utf-8"?>
<formControlPr xmlns="http://schemas.microsoft.com/office/spreadsheetml/2009/9/main" objectType="CheckBox" checked="Checked" fmlaLink="R14" lockText="1" noThreeD="1"/>
</file>

<file path=xl/ctrlProps/ctrlProp9.xml><?xml version="1.0" encoding="utf-8"?>
<formControlPr xmlns="http://schemas.microsoft.com/office/spreadsheetml/2009/9/main" objectType="CheckBox" checked="Checked" fmlaLink="M15" lockText="1" noThreeD="1"/>
</file>

<file path=xl/ctrlProps/ctrlProp90.xml><?xml version="1.0" encoding="utf-8"?>
<formControlPr xmlns="http://schemas.microsoft.com/office/spreadsheetml/2009/9/main" objectType="CheckBox" checked="Checked" fmlaLink="M7" lockText="1" noThreeD="1"/>
</file>

<file path=xl/ctrlProps/ctrlProp900.xml><?xml version="1.0" encoding="utf-8"?>
<formControlPr xmlns="http://schemas.microsoft.com/office/spreadsheetml/2009/9/main" objectType="CheckBox" checked="Checked" fmlaLink="R15" lockText="1" noThreeD="1"/>
</file>

<file path=xl/ctrlProps/ctrlProp901.xml><?xml version="1.0" encoding="utf-8"?>
<formControlPr xmlns="http://schemas.microsoft.com/office/spreadsheetml/2009/9/main" objectType="CheckBox" fmlaLink="R16" lockText="1" noThreeD="1"/>
</file>

<file path=xl/ctrlProps/ctrlProp902.xml><?xml version="1.0" encoding="utf-8"?>
<formControlPr xmlns="http://schemas.microsoft.com/office/spreadsheetml/2009/9/main" objectType="CheckBox" fmlaLink="R17" lockText="1" noThreeD="1"/>
</file>

<file path=xl/ctrlProps/ctrlProp903.xml><?xml version="1.0" encoding="utf-8"?>
<formControlPr xmlns="http://schemas.microsoft.com/office/spreadsheetml/2009/9/main" objectType="CheckBox" fmlaLink="R18" lockText="1" noThreeD="1"/>
</file>

<file path=xl/ctrlProps/ctrlProp904.xml><?xml version="1.0" encoding="utf-8"?>
<formControlPr xmlns="http://schemas.microsoft.com/office/spreadsheetml/2009/9/main" objectType="CheckBox" fmlaLink="R19" lockText="1" noThreeD="1"/>
</file>

<file path=xl/ctrlProps/ctrlProp905.xml><?xml version="1.0" encoding="utf-8"?>
<formControlPr xmlns="http://schemas.microsoft.com/office/spreadsheetml/2009/9/main" objectType="CheckBox" checked="Checked" fmlaLink="R6" lockText="1" noThreeD="1"/>
</file>

<file path=xl/ctrlProps/ctrlProp906.xml><?xml version="1.0" encoding="utf-8"?>
<formControlPr xmlns="http://schemas.microsoft.com/office/spreadsheetml/2009/9/main" objectType="CheckBox" checked="Checked" fmlaLink="R7" lockText="1" noThreeD="1"/>
</file>

<file path=xl/ctrlProps/ctrlProp907.xml><?xml version="1.0" encoding="utf-8"?>
<formControlPr xmlns="http://schemas.microsoft.com/office/spreadsheetml/2009/9/main" objectType="CheckBox" checked="Checked" fmlaLink="R8" lockText="1" noThreeD="1"/>
</file>

<file path=xl/ctrlProps/ctrlProp908.xml><?xml version="1.0" encoding="utf-8"?>
<formControlPr xmlns="http://schemas.microsoft.com/office/spreadsheetml/2009/9/main" objectType="CheckBox" checked="Checked" fmlaLink="R9" lockText="1" noThreeD="1"/>
</file>

<file path=xl/ctrlProps/ctrlProp909.xml><?xml version="1.0" encoding="utf-8"?>
<formControlPr xmlns="http://schemas.microsoft.com/office/spreadsheetml/2009/9/main" objectType="CheckBox" checked="Checked" fmlaLink="R10" lockText="1" noThreeD="1"/>
</file>

<file path=xl/ctrlProps/ctrlProp91.xml><?xml version="1.0" encoding="utf-8"?>
<formControlPr xmlns="http://schemas.microsoft.com/office/spreadsheetml/2009/9/main" objectType="CheckBox" checked="Checked" fmlaLink="M7" lockText="1" noThreeD="1"/>
</file>

<file path=xl/ctrlProps/ctrlProp910.xml><?xml version="1.0" encoding="utf-8"?>
<formControlPr xmlns="http://schemas.microsoft.com/office/spreadsheetml/2009/9/main" objectType="CheckBox" checked="Checked" fmlaLink="R11" lockText="1" noThreeD="1"/>
</file>

<file path=xl/ctrlProps/ctrlProp911.xml><?xml version="1.0" encoding="utf-8"?>
<formControlPr xmlns="http://schemas.microsoft.com/office/spreadsheetml/2009/9/main" objectType="CheckBox" checked="Checked" fmlaLink="R12" lockText="1" noThreeD="1"/>
</file>

<file path=xl/ctrlProps/ctrlProp912.xml><?xml version="1.0" encoding="utf-8"?>
<formControlPr xmlns="http://schemas.microsoft.com/office/spreadsheetml/2009/9/main" objectType="CheckBox" fmlaLink="R13" lockText="1" noThreeD="1"/>
</file>

<file path=xl/ctrlProps/ctrlProp913.xml><?xml version="1.0" encoding="utf-8"?>
<formControlPr xmlns="http://schemas.microsoft.com/office/spreadsheetml/2009/9/main" objectType="CheckBox" fmlaLink="R13" lockText="1" noThreeD="1"/>
</file>

<file path=xl/ctrlProps/ctrlProp914.xml><?xml version="1.0" encoding="utf-8"?>
<formControlPr xmlns="http://schemas.microsoft.com/office/spreadsheetml/2009/9/main" objectType="CheckBox" checked="Checked" fmlaLink="R14" lockText="1" noThreeD="1"/>
</file>

<file path=xl/ctrlProps/ctrlProp915.xml><?xml version="1.0" encoding="utf-8"?>
<formControlPr xmlns="http://schemas.microsoft.com/office/spreadsheetml/2009/9/main" objectType="CheckBox" fmlaLink="R13" lockText="1" noThreeD="1"/>
</file>

<file path=xl/ctrlProps/ctrlProp916.xml><?xml version="1.0" encoding="utf-8"?>
<formControlPr xmlns="http://schemas.microsoft.com/office/spreadsheetml/2009/9/main" objectType="CheckBox" checked="Checked" fmlaLink="R15" lockText="1" noThreeD="1"/>
</file>

<file path=xl/ctrlProps/ctrlProp917.xml><?xml version="1.0" encoding="utf-8"?>
<formControlPr xmlns="http://schemas.microsoft.com/office/spreadsheetml/2009/9/main" objectType="CheckBox" fmlaLink="R13" lockText="1" noThreeD="1"/>
</file>

<file path=xl/ctrlProps/ctrlProp918.xml><?xml version="1.0" encoding="utf-8"?>
<formControlPr xmlns="http://schemas.microsoft.com/office/spreadsheetml/2009/9/main" objectType="CheckBox" fmlaLink="R16" lockText="1" noThreeD="1"/>
</file>

<file path=xl/ctrlProps/ctrlProp919.xml><?xml version="1.0" encoding="utf-8"?>
<formControlPr xmlns="http://schemas.microsoft.com/office/spreadsheetml/2009/9/main" objectType="CheckBox" fmlaLink="R13" lockText="1" noThreeD="1"/>
</file>

<file path=xl/ctrlProps/ctrlProp92.xml><?xml version="1.0" encoding="utf-8"?>
<formControlPr xmlns="http://schemas.microsoft.com/office/spreadsheetml/2009/9/main" objectType="CheckBox" checked="Checked" fmlaLink="M7" lockText="1" noThreeD="1"/>
</file>

<file path=xl/ctrlProps/ctrlProp920.xml><?xml version="1.0" encoding="utf-8"?>
<formControlPr xmlns="http://schemas.microsoft.com/office/spreadsheetml/2009/9/main" objectType="CheckBox" fmlaLink="R17" lockText="1" noThreeD="1"/>
</file>

<file path=xl/ctrlProps/ctrlProp921.xml><?xml version="1.0" encoding="utf-8"?>
<formControlPr xmlns="http://schemas.microsoft.com/office/spreadsheetml/2009/9/main" objectType="CheckBox" fmlaLink="R13" lockText="1" noThreeD="1"/>
</file>

<file path=xl/ctrlProps/ctrlProp922.xml><?xml version="1.0" encoding="utf-8"?>
<formControlPr xmlns="http://schemas.microsoft.com/office/spreadsheetml/2009/9/main" objectType="CheckBox" fmlaLink="R18" lockText="1" noThreeD="1"/>
</file>

<file path=xl/ctrlProps/ctrlProp923.xml><?xml version="1.0" encoding="utf-8"?>
<formControlPr xmlns="http://schemas.microsoft.com/office/spreadsheetml/2009/9/main" objectType="CheckBox" fmlaLink="R13" lockText="1" noThreeD="1"/>
</file>

<file path=xl/ctrlProps/ctrlProp924.xml><?xml version="1.0" encoding="utf-8"?>
<formControlPr xmlns="http://schemas.microsoft.com/office/spreadsheetml/2009/9/main" objectType="CheckBox" fmlaLink="R19" lockText="1" noThreeD="1"/>
</file>

<file path=xl/ctrlProps/ctrlProp925.xml><?xml version="1.0" encoding="utf-8"?>
<formControlPr xmlns="http://schemas.microsoft.com/office/spreadsheetml/2009/9/main" objectType="CheckBox" checked="Checked" fmlaLink="R4" lockText="1" noThreeD="1"/>
</file>

<file path=xl/ctrlProps/ctrlProp926.xml><?xml version="1.0" encoding="utf-8"?>
<formControlPr xmlns="http://schemas.microsoft.com/office/spreadsheetml/2009/9/main" objectType="CheckBox" checked="Checked" fmlaLink="R6" lockText="1" noThreeD="1"/>
</file>

<file path=xl/ctrlProps/ctrlProp927.xml><?xml version="1.0" encoding="utf-8"?>
<formControlPr xmlns="http://schemas.microsoft.com/office/spreadsheetml/2009/9/main" objectType="CheckBox" checked="Checked" fmlaLink="R7" lockText="1" noThreeD="1"/>
</file>

<file path=xl/ctrlProps/ctrlProp928.xml><?xml version="1.0" encoding="utf-8"?>
<formControlPr xmlns="http://schemas.microsoft.com/office/spreadsheetml/2009/9/main" objectType="CheckBox" checked="Checked" fmlaLink="R8" lockText="1" noThreeD="1"/>
</file>

<file path=xl/ctrlProps/ctrlProp929.xml><?xml version="1.0" encoding="utf-8"?>
<formControlPr xmlns="http://schemas.microsoft.com/office/spreadsheetml/2009/9/main" objectType="CheckBox" checked="Checked" fmlaLink="R9" lockText="1" noThreeD="1"/>
</file>

<file path=xl/ctrlProps/ctrlProp93.xml><?xml version="1.0" encoding="utf-8"?>
<formControlPr xmlns="http://schemas.microsoft.com/office/spreadsheetml/2009/9/main" objectType="CheckBox" checked="Checked" fmlaLink="M7" lockText="1" noThreeD="1"/>
</file>

<file path=xl/ctrlProps/ctrlProp930.xml><?xml version="1.0" encoding="utf-8"?>
<formControlPr xmlns="http://schemas.microsoft.com/office/spreadsheetml/2009/9/main" objectType="CheckBox" checked="Checked" fmlaLink="R10" lockText="1" noThreeD="1"/>
</file>

<file path=xl/ctrlProps/ctrlProp931.xml><?xml version="1.0" encoding="utf-8"?>
<formControlPr xmlns="http://schemas.microsoft.com/office/spreadsheetml/2009/9/main" objectType="CheckBox" checked="Checked" fmlaLink="R11" lockText="1" noThreeD="1"/>
</file>

<file path=xl/ctrlProps/ctrlProp932.xml><?xml version="1.0" encoding="utf-8"?>
<formControlPr xmlns="http://schemas.microsoft.com/office/spreadsheetml/2009/9/main" objectType="CheckBox" checked="Checked" fmlaLink="R12" lockText="1" noThreeD="1"/>
</file>

<file path=xl/ctrlProps/ctrlProp933.xml><?xml version="1.0" encoding="utf-8"?>
<formControlPr xmlns="http://schemas.microsoft.com/office/spreadsheetml/2009/9/main" objectType="CheckBox" checked="Checked" fmlaLink="R13" lockText="1" noThreeD="1"/>
</file>

<file path=xl/ctrlProps/ctrlProp934.xml><?xml version="1.0" encoding="utf-8"?>
<formControlPr xmlns="http://schemas.microsoft.com/office/spreadsheetml/2009/9/main" objectType="CheckBox" checked="Checked" fmlaLink="R14" lockText="1" noThreeD="1"/>
</file>

<file path=xl/ctrlProps/ctrlProp935.xml><?xml version="1.0" encoding="utf-8"?>
<formControlPr xmlns="http://schemas.microsoft.com/office/spreadsheetml/2009/9/main" objectType="CheckBox" fmlaLink="R15" lockText="1" noThreeD="1"/>
</file>

<file path=xl/ctrlProps/ctrlProp936.xml><?xml version="1.0" encoding="utf-8"?>
<formControlPr xmlns="http://schemas.microsoft.com/office/spreadsheetml/2009/9/main" objectType="CheckBox" fmlaLink="R16" lockText="1" noThreeD="1"/>
</file>

<file path=xl/ctrlProps/ctrlProp937.xml><?xml version="1.0" encoding="utf-8"?>
<formControlPr xmlns="http://schemas.microsoft.com/office/spreadsheetml/2009/9/main" objectType="CheckBox" fmlaLink="R17" lockText="1" noThreeD="1"/>
</file>

<file path=xl/ctrlProps/ctrlProp938.xml><?xml version="1.0" encoding="utf-8"?>
<formControlPr xmlns="http://schemas.microsoft.com/office/spreadsheetml/2009/9/main" objectType="CheckBox" fmlaLink="R18" lockText="1" noThreeD="1"/>
</file>

<file path=xl/ctrlProps/ctrlProp939.xml><?xml version="1.0" encoding="utf-8"?>
<formControlPr xmlns="http://schemas.microsoft.com/office/spreadsheetml/2009/9/main" objectType="CheckBox" fmlaLink="R19" lockText="1" noThreeD="1"/>
</file>

<file path=xl/ctrlProps/ctrlProp94.xml><?xml version="1.0" encoding="utf-8"?>
<formControlPr xmlns="http://schemas.microsoft.com/office/spreadsheetml/2009/9/main" objectType="CheckBox" checked="Checked" fmlaLink="M7" lockText="1" noThreeD="1"/>
</file>

<file path=xl/ctrlProps/ctrlProp940.xml><?xml version="1.0" encoding="utf-8"?>
<formControlPr xmlns="http://schemas.microsoft.com/office/spreadsheetml/2009/9/main" objectType="CheckBox" checked="Checked" fmlaLink="R6" lockText="1" noThreeD="1"/>
</file>

<file path=xl/ctrlProps/ctrlProp941.xml><?xml version="1.0" encoding="utf-8"?>
<formControlPr xmlns="http://schemas.microsoft.com/office/spreadsheetml/2009/9/main" objectType="CheckBox" checked="Checked" fmlaLink="R7" lockText="1" noThreeD="1"/>
</file>

<file path=xl/ctrlProps/ctrlProp942.xml><?xml version="1.0" encoding="utf-8"?>
<formControlPr xmlns="http://schemas.microsoft.com/office/spreadsheetml/2009/9/main" objectType="CheckBox" checked="Checked" fmlaLink="R8" lockText="1" noThreeD="1"/>
</file>

<file path=xl/ctrlProps/ctrlProp943.xml><?xml version="1.0" encoding="utf-8"?>
<formControlPr xmlns="http://schemas.microsoft.com/office/spreadsheetml/2009/9/main" objectType="CheckBox" checked="Checked" fmlaLink="R9" lockText="1" noThreeD="1"/>
</file>

<file path=xl/ctrlProps/ctrlProp944.xml><?xml version="1.0" encoding="utf-8"?>
<formControlPr xmlns="http://schemas.microsoft.com/office/spreadsheetml/2009/9/main" objectType="CheckBox" checked="Checked" fmlaLink="R10" lockText="1" noThreeD="1"/>
</file>

<file path=xl/ctrlProps/ctrlProp945.xml><?xml version="1.0" encoding="utf-8"?>
<formControlPr xmlns="http://schemas.microsoft.com/office/spreadsheetml/2009/9/main" objectType="CheckBox" checked="Checked" fmlaLink="R11" lockText="1" noThreeD="1"/>
</file>

<file path=xl/ctrlProps/ctrlProp946.xml><?xml version="1.0" encoding="utf-8"?>
<formControlPr xmlns="http://schemas.microsoft.com/office/spreadsheetml/2009/9/main" objectType="CheckBox" checked="Checked" fmlaLink="R12" lockText="1" noThreeD="1"/>
</file>

<file path=xl/ctrlProps/ctrlProp947.xml><?xml version="1.0" encoding="utf-8"?>
<formControlPr xmlns="http://schemas.microsoft.com/office/spreadsheetml/2009/9/main" objectType="CheckBox" checked="Checked" fmlaLink="R13" lockText="1" noThreeD="1"/>
</file>

<file path=xl/ctrlProps/ctrlProp948.xml><?xml version="1.0" encoding="utf-8"?>
<formControlPr xmlns="http://schemas.microsoft.com/office/spreadsheetml/2009/9/main" objectType="CheckBox" checked="Checked" fmlaLink="R13" lockText="1" noThreeD="1"/>
</file>

<file path=xl/ctrlProps/ctrlProp949.xml><?xml version="1.0" encoding="utf-8"?>
<formControlPr xmlns="http://schemas.microsoft.com/office/spreadsheetml/2009/9/main" objectType="CheckBox" checked="Checked" fmlaLink="R14" lockText="1" noThreeD="1"/>
</file>

<file path=xl/ctrlProps/ctrlProp95.xml><?xml version="1.0" encoding="utf-8"?>
<formControlPr xmlns="http://schemas.microsoft.com/office/spreadsheetml/2009/9/main" objectType="CheckBox" checked="Checked" fmlaLink="M7" lockText="1" noThreeD="1"/>
</file>

<file path=xl/ctrlProps/ctrlProp950.xml><?xml version="1.0" encoding="utf-8"?>
<formControlPr xmlns="http://schemas.microsoft.com/office/spreadsheetml/2009/9/main" objectType="CheckBox" checked="Checked" fmlaLink="R13" lockText="1" noThreeD="1"/>
</file>

<file path=xl/ctrlProps/ctrlProp951.xml><?xml version="1.0" encoding="utf-8"?>
<formControlPr xmlns="http://schemas.microsoft.com/office/spreadsheetml/2009/9/main" objectType="CheckBox" fmlaLink="R15" lockText="1" noThreeD="1"/>
</file>

<file path=xl/ctrlProps/ctrlProp952.xml><?xml version="1.0" encoding="utf-8"?>
<formControlPr xmlns="http://schemas.microsoft.com/office/spreadsheetml/2009/9/main" objectType="CheckBox" checked="Checked" fmlaLink="R13" lockText="1" noThreeD="1"/>
</file>

<file path=xl/ctrlProps/ctrlProp953.xml><?xml version="1.0" encoding="utf-8"?>
<formControlPr xmlns="http://schemas.microsoft.com/office/spreadsheetml/2009/9/main" objectType="CheckBox" fmlaLink="R16" lockText="1" noThreeD="1"/>
</file>

<file path=xl/ctrlProps/ctrlProp954.xml><?xml version="1.0" encoding="utf-8"?>
<formControlPr xmlns="http://schemas.microsoft.com/office/spreadsheetml/2009/9/main" objectType="CheckBox" checked="Checked" fmlaLink="R13" lockText="1" noThreeD="1"/>
</file>

<file path=xl/ctrlProps/ctrlProp955.xml><?xml version="1.0" encoding="utf-8"?>
<formControlPr xmlns="http://schemas.microsoft.com/office/spreadsheetml/2009/9/main" objectType="CheckBox" fmlaLink="R17" lockText="1" noThreeD="1"/>
</file>

<file path=xl/ctrlProps/ctrlProp956.xml><?xml version="1.0" encoding="utf-8"?>
<formControlPr xmlns="http://schemas.microsoft.com/office/spreadsheetml/2009/9/main" objectType="CheckBox" checked="Checked" fmlaLink="R13" lockText="1" noThreeD="1"/>
</file>

<file path=xl/ctrlProps/ctrlProp957.xml><?xml version="1.0" encoding="utf-8"?>
<formControlPr xmlns="http://schemas.microsoft.com/office/spreadsheetml/2009/9/main" objectType="CheckBox" fmlaLink="R18" lockText="1" noThreeD="1"/>
</file>

<file path=xl/ctrlProps/ctrlProp958.xml><?xml version="1.0" encoding="utf-8"?>
<formControlPr xmlns="http://schemas.microsoft.com/office/spreadsheetml/2009/9/main" objectType="CheckBox" checked="Checked" fmlaLink="R13" lockText="1" noThreeD="1"/>
</file>

<file path=xl/ctrlProps/ctrlProp959.xml><?xml version="1.0" encoding="utf-8"?>
<formControlPr xmlns="http://schemas.microsoft.com/office/spreadsheetml/2009/9/main" objectType="CheckBox" fmlaLink="R19" lockText="1" noThreeD="1"/>
</file>

<file path=xl/ctrlProps/ctrlProp96.xml><?xml version="1.0" encoding="utf-8"?>
<formControlPr xmlns="http://schemas.microsoft.com/office/spreadsheetml/2009/9/main" objectType="CheckBox" checked="Checked" fmlaLink="M7" lockText="1" noThreeD="1"/>
</file>

<file path=xl/ctrlProps/ctrlProp97.xml><?xml version="1.0" encoding="utf-8"?>
<formControlPr xmlns="http://schemas.microsoft.com/office/spreadsheetml/2009/9/main" objectType="CheckBox" checked="Checked" fmlaLink="M7" lockText="1" noThreeD="1"/>
</file>

<file path=xl/ctrlProps/ctrlProp98.xml><?xml version="1.0" encoding="utf-8"?>
<formControlPr xmlns="http://schemas.microsoft.com/office/spreadsheetml/2009/9/main" objectType="CheckBox" checked="Checked" fmlaLink="M7" lockText="1" noThreeD="1"/>
</file>

<file path=xl/ctrlProps/ctrlProp99.xml><?xml version="1.0" encoding="utf-8"?>
<formControlPr xmlns="http://schemas.microsoft.com/office/spreadsheetml/2009/9/main" objectType="CheckBox" checked="Checked" fmlaLink="M7"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5</xdr:col>
      <xdr:colOff>617220</xdr:colOff>
      <xdr:row>1</xdr:row>
      <xdr:rowOff>0</xdr:rowOff>
    </xdr:from>
    <xdr:ext cx="2776220" cy="334403"/>
    <xdr:sp macro="" textlink="">
      <xdr:nvSpPr>
        <xdr:cNvPr id="5" name="Folded Corner 4"/>
        <xdr:cNvSpPr/>
      </xdr:nvSpPr>
      <xdr:spPr>
        <a:xfrm>
          <a:off x="7475220" y="198120"/>
          <a:ext cx="2776220" cy="334403"/>
        </a:xfrm>
        <a:prstGeom prst="foldedCorner">
          <a:avLst/>
        </a:prstGeom>
        <a:solidFill>
          <a:srgbClr val="92D050"/>
        </a:solidFill>
      </xdr:spPr>
      <xdr:style>
        <a:lnRef idx="1">
          <a:schemeClr val="dk1"/>
        </a:lnRef>
        <a:fillRef idx="2">
          <a:schemeClr val="dk1"/>
        </a:fillRef>
        <a:effectRef idx="1">
          <a:schemeClr val="dk1"/>
        </a:effectRef>
        <a:fontRef idx="minor">
          <a:schemeClr val="dk1"/>
        </a:fontRef>
      </xdr:style>
      <xdr:txBody>
        <a:bodyPr vertOverflow="clip" horzOverflow="clip" wrap="square" lIns="2" rtlCol="0" anchor="ctr">
          <a:spAutoFit/>
        </a:bodyPr>
        <a:lstStyle/>
        <a:p>
          <a:pPr algn="ctr"/>
          <a:r>
            <a:rPr lang="en-US" sz="1200" b="1"/>
            <a:t>NOTE:</a:t>
          </a:r>
          <a:r>
            <a:rPr lang="en-US" sz="1200" b="1" baseline="0"/>
            <a:t> Green boxes indicate user inputs.</a:t>
          </a:r>
          <a:endParaRPr lang="en-US" sz="1100"/>
        </a:p>
      </xdr:txBody>
    </xdr:sp>
    <xdr:clientData/>
  </xdr:oneCellAnchor>
  <xdr:oneCellAnchor>
    <xdr:from>
      <xdr:col>5</xdr:col>
      <xdr:colOff>617220</xdr:colOff>
      <xdr:row>2</xdr:row>
      <xdr:rowOff>152400</xdr:rowOff>
    </xdr:from>
    <xdr:ext cx="2804160" cy="315732"/>
    <xdr:sp macro="" textlink="">
      <xdr:nvSpPr>
        <xdr:cNvPr id="6" name="Folded Corner 5"/>
        <xdr:cNvSpPr/>
      </xdr:nvSpPr>
      <xdr:spPr>
        <a:xfrm>
          <a:off x="7475220" y="541020"/>
          <a:ext cx="2804160" cy="315732"/>
        </a:xfrm>
        <a:prstGeom prst="foldedCorner">
          <a:avLst/>
        </a:prstGeom>
        <a:solidFill>
          <a:schemeClr val="accent5">
            <a:lumMod val="20000"/>
            <a:lumOff val="80000"/>
          </a:schemeClr>
        </a:solidFill>
      </xdr:spPr>
      <xdr:style>
        <a:lnRef idx="1">
          <a:schemeClr val="dk1"/>
        </a:lnRef>
        <a:fillRef idx="2">
          <a:schemeClr val="dk1"/>
        </a:fillRef>
        <a:effectRef idx="1">
          <a:schemeClr val="dk1"/>
        </a:effectRef>
        <a:fontRef idx="minor">
          <a:schemeClr val="dk1"/>
        </a:fontRef>
      </xdr:style>
      <xdr:txBody>
        <a:bodyPr vertOverflow="clip" horzOverflow="clip" wrap="square" lIns="2" rtlCol="0" anchor="ctr">
          <a:spAutoFit/>
        </a:bodyPr>
        <a:lstStyle/>
        <a:p>
          <a:pPr algn="l"/>
          <a:r>
            <a:rPr lang="en-US" sz="1100" b="1"/>
            <a:t>NOTE:</a:t>
          </a:r>
          <a:r>
            <a:rPr lang="en-US" sz="1100" b="1" baseline="0"/>
            <a:t> Blue boxes indicate calculated outputs.</a:t>
          </a:r>
          <a:endParaRPr lang="en-US" sz="1100"/>
        </a:p>
      </xdr:txBody>
    </xdr:sp>
    <xdr:clientData/>
  </xdr:oneCellAnchor>
  <xdr:oneCellAnchor>
    <xdr:from>
      <xdr:col>5</xdr:col>
      <xdr:colOff>609600</xdr:colOff>
      <xdr:row>4</xdr:row>
      <xdr:rowOff>83820</xdr:rowOff>
    </xdr:from>
    <xdr:ext cx="2804160" cy="334403"/>
    <xdr:sp macro="" textlink="">
      <xdr:nvSpPr>
        <xdr:cNvPr id="7" name="Folded Corner 6"/>
        <xdr:cNvSpPr/>
      </xdr:nvSpPr>
      <xdr:spPr>
        <a:xfrm>
          <a:off x="7467600" y="853440"/>
          <a:ext cx="2804160" cy="334403"/>
        </a:xfrm>
        <a:prstGeom prst="foldedCorner">
          <a:avLst/>
        </a:prstGeom>
        <a:noFill/>
      </xdr:spPr>
      <xdr:style>
        <a:lnRef idx="1">
          <a:schemeClr val="dk1"/>
        </a:lnRef>
        <a:fillRef idx="2">
          <a:schemeClr val="dk1"/>
        </a:fillRef>
        <a:effectRef idx="1">
          <a:schemeClr val="dk1"/>
        </a:effectRef>
        <a:fontRef idx="minor">
          <a:schemeClr val="dk1"/>
        </a:fontRef>
      </xdr:style>
      <xdr:txBody>
        <a:bodyPr vertOverflow="clip" horzOverflow="clip" wrap="square" lIns="2" rtlCol="0" anchor="ctr">
          <a:spAutoFit/>
        </a:bodyPr>
        <a:lstStyle/>
        <a:p>
          <a:pPr algn="l"/>
          <a:r>
            <a:rPr lang="en-US" sz="1200" b="1"/>
            <a:t>Note: White boxes should be blank.</a:t>
          </a:r>
          <a:endParaRPr lang="en-US" sz="1100"/>
        </a:p>
      </xdr:txBody>
    </xdr:sp>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649" name="Check Box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650" name="Check Box 2" hidden="1">
              <a:extLst>
                <a:ext uri="{63B3BB69-23CF-44E3-9099-C40C66FF867C}">
                  <a14:compatExt spid="_x0000_s27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651" name="Check Box 3" hidden="1">
              <a:extLst>
                <a:ext uri="{63B3BB69-23CF-44E3-9099-C40C66FF867C}">
                  <a14:compatExt spid="_x0000_s27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652" name="Check Box 4" hidden="1">
              <a:extLst>
                <a:ext uri="{63B3BB69-23CF-44E3-9099-C40C66FF867C}">
                  <a14:compatExt spid="_x0000_s27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653" name="Check Box 5" hidden="1">
              <a:extLst>
                <a:ext uri="{63B3BB69-23CF-44E3-9099-C40C66FF867C}">
                  <a14:compatExt spid="_x0000_s27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654" name="Check Box 6" hidden="1">
              <a:extLst>
                <a:ext uri="{63B3BB69-23CF-44E3-9099-C40C66FF867C}">
                  <a14:compatExt spid="_x0000_s27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655" name="Check Box 7" hidden="1">
              <a:extLst>
                <a:ext uri="{63B3BB69-23CF-44E3-9099-C40C66FF867C}">
                  <a14:compatExt spid="_x0000_s27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656" name="Check Box 8" hidden="1">
              <a:extLst>
                <a:ext uri="{63B3BB69-23CF-44E3-9099-C40C66FF867C}">
                  <a14:compatExt spid="_x0000_s27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657" name="Check Box 9" hidden="1">
              <a:extLst>
                <a:ext uri="{63B3BB69-23CF-44E3-9099-C40C66FF867C}">
                  <a14:compatExt spid="_x0000_s27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658" name="Check Box 10" hidden="1">
              <a:extLst>
                <a:ext uri="{63B3BB69-23CF-44E3-9099-C40C66FF867C}">
                  <a14:compatExt spid="_x0000_s27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659" name="Check Box 11" hidden="1">
              <a:extLst>
                <a:ext uri="{63B3BB69-23CF-44E3-9099-C40C66FF867C}">
                  <a14:compatExt spid="_x0000_s27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660" name="Check Box 12" hidden="1">
              <a:extLst>
                <a:ext uri="{63B3BB69-23CF-44E3-9099-C40C66FF867C}">
                  <a14:compatExt spid="_x0000_s27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661" name="Check Box 13" hidden="1">
              <a:extLst>
                <a:ext uri="{63B3BB69-23CF-44E3-9099-C40C66FF867C}">
                  <a14:compatExt spid="_x0000_s27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7662" name="Check Box 14" hidden="1">
              <a:extLst>
                <a:ext uri="{63B3BB69-23CF-44E3-9099-C40C66FF867C}">
                  <a14:compatExt spid="_x0000_s27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666" name="Check Box 18" hidden="1">
              <a:extLst>
                <a:ext uri="{63B3BB69-23CF-44E3-9099-C40C66FF867C}">
                  <a14:compatExt spid="_x0000_s27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667" name="Check Box 19" hidden="1">
              <a:extLst>
                <a:ext uri="{63B3BB69-23CF-44E3-9099-C40C66FF867C}">
                  <a14:compatExt spid="_x0000_s27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668" name="Check Box 20" hidden="1">
              <a:extLst>
                <a:ext uri="{63B3BB69-23CF-44E3-9099-C40C66FF867C}">
                  <a14:compatExt spid="_x0000_s27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669" name="Check Box 21" hidden="1">
              <a:extLst>
                <a:ext uri="{63B3BB69-23CF-44E3-9099-C40C66FF867C}">
                  <a14:compatExt spid="_x0000_s27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670" name="Check Box 22" hidden="1">
              <a:extLst>
                <a:ext uri="{63B3BB69-23CF-44E3-9099-C40C66FF867C}">
                  <a14:compatExt spid="_x0000_s27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671" name="Check Box 23" hidden="1">
              <a:extLst>
                <a:ext uri="{63B3BB69-23CF-44E3-9099-C40C66FF867C}">
                  <a14:compatExt spid="_x0000_s27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672" name="Check Box 24" hidden="1">
              <a:extLst>
                <a:ext uri="{63B3BB69-23CF-44E3-9099-C40C66FF867C}">
                  <a14:compatExt spid="_x0000_s27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673" name="Check Box 25" hidden="1">
              <a:extLst>
                <a:ext uri="{63B3BB69-23CF-44E3-9099-C40C66FF867C}">
                  <a14:compatExt spid="_x0000_s27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674" name="Check Box 26" hidden="1">
              <a:extLst>
                <a:ext uri="{63B3BB69-23CF-44E3-9099-C40C66FF867C}">
                  <a14:compatExt spid="_x0000_s27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675" name="Check Box 27" hidden="1">
              <a:extLst>
                <a:ext uri="{63B3BB69-23CF-44E3-9099-C40C66FF867C}">
                  <a14:compatExt spid="_x0000_s27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676" name="Check Box 28" hidden="1">
              <a:extLst>
                <a:ext uri="{63B3BB69-23CF-44E3-9099-C40C66FF867C}">
                  <a14:compatExt spid="_x0000_s27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9525</xdr:rowOff>
        </xdr:from>
        <xdr:to>
          <xdr:col>1</xdr:col>
          <xdr:colOff>161925</xdr:colOff>
          <xdr:row>5</xdr:row>
          <xdr:rowOff>38100</xdr:rowOff>
        </xdr:to>
        <xdr:sp macro="" textlink="">
          <xdr:nvSpPr>
            <xdr:cNvPr id="27677" name="Check Box 29" hidden="1">
              <a:extLst>
                <a:ext uri="{63B3BB69-23CF-44E3-9099-C40C66FF867C}">
                  <a14:compatExt spid="_x0000_s27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9525</xdr:rowOff>
        </xdr:from>
        <xdr:to>
          <xdr:col>1</xdr:col>
          <xdr:colOff>161925</xdr:colOff>
          <xdr:row>5</xdr:row>
          <xdr:rowOff>38100</xdr:rowOff>
        </xdr:to>
        <xdr:sp macro="" textlink="">
          <xdr:nvSpPr>
            <xdr:cNvPr id="27678" name="Check Box 30" hidden="1">
              <a:extLst>
                <a:ext uri="{63B3BB69-23CF-44E3-9099-C40C66FF867C}">
                  <a14:compatExt spid="_x0000_s27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680" name="Check Box 32" hidden="1">
              <a:extLst>
                <a:ext uri="{63B3BB69-23CF-44E3-9099-C40C66FF867C}">
                  <a14:compatExt spid="_x0000_s27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681" name="Check Box 33" hidden="1">
              <a:extLst>
                <a:ext uri="{63B3BB69-23CF-44E3-9099-C40C66FF867C}">
                  <a14:compatExt spid="_x0000_s27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9525</xdr:rowOff>
        </xdr:from>
        <xdr:to>
          <xdr:col>1</xdr:col>
          <xdr:colOff>161925</xdr:colOff>
          <xdr:row>5</xdr:row>
          <xdr:rowOff>38100</xdr:rowOff>
        </xdr:to>
        <xdr:sp macro="" textlink="">
          <xdr:nvSpPr>
            <xdr:cNvPr id="27682" name="Check Box 34" hidden="1">
              <a:extLst>
                <a:ext uri="{63B3BB69-23CF-44E3-9099-C40C66FF867C}">
                  <a14:compatExt spid="_x0000_s27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683" name="Check Box 35" hidden="1">
              <a:extLst>
                <a:ext uri="{63B3BB69-23CF-44E3-9099-C40C66FF867C}">
                  <a14:compatExt spid="_x0000_s27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684" name="Check Box 36" hidden="1">
              <a:extLst>
                <a:ext uri="{63B3BB69-23CF-44E3-9099-C40C66FF867C}">
                  <a14:compatExt spid="_x0000_s27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685" name="Check Box 37" hidden="1">
              <a:extLst>
                <a:ext uri="{63B3BB69-23CF-44E3-9099-C40C66FF867C}">
                  <a14:compatExt spid="_x0000_s27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686" name="Check Box 38" hidden="1">
              <a:extLst>
                <a:ext uri="{63B3BB69-23CF-44E3-9099-C40C66FF867C}">
                  <a14:compatExt spid="_x0000_s27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687" name="Check Box 39" hidden="1">
              <a:extLst>
                <a:ext uri="{63B3BB69-23CF-44E3-9099-C40C66FF867C}">
                  <a14:compatExt spid="_x0000_s27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688" name="Check Box 40" hidden="1">
              <a:extLst>
                <a:ext uri="{63B3BB69-23CF-44E3-9099-C40C66FF867C}">
                  <a14:compatExt spid="_x0000_s27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689" name="Check Box 41" hidden="1">
              <a:extLst>
                <a:ext uri="{63B3BB69-23CF-44E3-9099-C40C66FF867C}">
                  <a14:compatExt spid="_x0000_s27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690" name="Check Box 42" hidden="1">
              <a:extLst>
                <a:ext uri="{63B3BB69-23CF-44E3-9099-C40C66FF867C}">
                  <a14:compatExt spid="_x0000_s27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691" name="Check Box 43" hidden="1">
              <a:extLst>
                <a:ext uri="{63B3BB69-23CF-44E3-9099-C40C66FF867C}">
                  <a14:compatExt spid="_x0000_s27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692" name="Check Box 44" hidden="1">
              <a:extLst>
                <a:ext uri="{63B3BB69-23CF-44E3-9099-C40C66FF867C}">
                  <a14:compatExt spid="_x0000_s27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693" name="Check Box 45" hidden="1">
              <a:extLst>
                <a:ext uri="{63B3BB69-23CF-44E3-9099-C40C66FF867C}">
                  <a14:compatExt spid="_x0000_s27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694" name="Check Box 46" hidden="1">
              <a:extLst>
                <a:ext uri="{63B3BB69-23CF-44E3-9099-C40C66FF867C}">
                  <a14:compatExt spid="_x0000_s27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695" name="Check Box 47" hidden="1">
              <a:extLst>
                <a:ext uri="{63B3BB69-23CF-44E3-9099-C40C66FF867C}">
                  <a14:compatExt spid="_x0000_s27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696" name="Check Box 48" hidden="1">
              <a:extLst>
                <a:ext uri="{63B3BB69-23CF-44E3-9099-C40C66FF867C}">
                  <a14:compatExt spid="_x0000_s27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697" name="Check Box 49" hidden="1">
              <a:extLst>
                <a:ext uri="{63B3BB69-23CF-44E3-9099-C40C66FF867C}">
                  <a14:compatExt spid="_x0000_s27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698" name="Check Box 50" hidden="1">
              <a:extLst>
                <a:ext uri="{63B3BB69-23CF-44E3-9099-C40C66FF867C}">
                  <a14:compatExt spid="_x0000_s27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699" name="Check Box 51" hidden="1">
              <a:extLst>
                <a:ext uri="{63B3BB69-23CF-44E3-9099-C40C66FF867C}">
                  <a14:compatExt spid="_x0000_s27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700" name="Check Box 52" hidden="1">
              <a:extLst>
                <a:ext uri="{63B3BB69-23CF-44E3-9099-C40C66FF867C}">
                  <a14:compatExt spid="_x0000_s27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701" name="Check Box 53" hidden="1">
              <a:extLst>
                <a:ext uri="{63B3BB69-23CF-44E3-9099-C40C66FF867C}">
                  <a14:compatExt spid="_x0000_s27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702" name="Check Box 54" hidden="1">
              <a:extLst>
                <a:ext uri="{63B3BB69-23CF-44E3-9099-C40C66FF867C}">
                  <a14:compatExt spid="_x0000_s27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703" name="Check Box 55" hidden="1">
              <a:extLst>
                <a:ext uri="{63B3BB69-23CF-44E3-9099-C40C66FF867C}">
                  <a14:compatExt spid="_x0000_s27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704" name="Check Box 56" hidden="1">
              <a:extLst>
                <a:ext uri="{63B3BB69-23CF-44E3-9099-C40C66FF867C}">
                  <a14:compatExt spid="_x0000_s27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705" name="Check Box 57" hidden="1">
              <a:extLst>
                <a:ext uri="{63B3BB69-23CF-44E3-9099-C40C66FF867C}">
                  <a14:compatExt spid="_x0000_s27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706" name="Check Box 58" hidden="1">
              <a:extLst>
                <a:ext uri="{63B3BB69-23CF-44E3-9099-C40C66FF867C}">
                  <a14:compatExt spid="_x0000_s27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707" name="Check Box 59" hidden="1">
              <a:extLst>
                <a:ext uri="{63B3BB69-23CF-44E3-9099-C40C66FF867C}">
                  <a14:compatExt spid="_x0000_s27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708" name="Check Box 60" hidden="1">
              <a:extLst>
                <a:ext uri="{63B3BB69-23CF-44E3-9099-C40C66FF867C}">
                  <a14:compatExt spid="_x0000_s27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709" name="Check Box 61" hidden="1">
              <a:extLst>
                <a:ext uri="{63B3BB69-23CF-44E3-9099-C40C66FF867C}">
                  <a14:compatExt spid="_x0000_s27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710" name="Check Box 62" hidden="1">
              <a:extLst>
                <a:ext uri="{63B3BB69-23CF-44E3-9099-C40C66FF867C}">
                  <a14:compatExt spid="_x0000_s27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711" name="Check Box 63" hidden="1">
              <a:extLst>
                <a:ext uri="{63B3BB69-23CF-44E3-9099-C40C66FF867C}">
                  <a14:compatExt spid="_x0000_s27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712" name="Check Box 64" hidden="1">
              <a:extLst>
                <a:ext uri="{63B3BB69-23CF-44E3-9099-C40C66FF867C}">
                  <a14:compatExt spid="_x0000_s27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713" name="Check Box 65" hidden="1">
              <a:extLst>
                <a:ext uri="{63B3BB69-23CF-44E3-9099-C40C66FF867C}">
                  <a14:compatExt spid="_x0000_s27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714" name="Check Box 66" hidden="1">
              <a:extLst>
                <a:ext uri="{63B3BB69-23CF-44E3-9099-C40C66FF867C}">
                  <a14:compatExt spid="_x0000_s27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715" name="Check Box 67" hidden="1">
              <a:extLst>
                <a:ext uri="{63B3BB69-23CF-44E3-9099-C40C66FF867C}">
                  <a14:compatExt spid="_x0000_s27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716" name="Check Box 68" hidden="1">
              <a:extLst>
                <a:ext uri="{63B3BB69-23CF-44E3-9099-C40C66FF867C}">
                  <a14:compatExt spid="_x0000_s27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717" name="Check Box 69" hidden="1">
              <a:extLst>
                <a:ext uri="{63B3BB69-23CF-44E3-9099-C40C66FF867C}">
                  <a14:compatExt spid="_x0000_s27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718" name="Check Box 70" hidden="1">
              <a:extLst>
                <a:ext uri="{63B3BB69-23CF-44E3-9099-C40C66FF867C}">
                  <a14:compatExt spid="_x0000_s27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719" name="Check Box 71" hidden="1">
              <a:extLst>
                <a:ext uri="{63B3BB69-23CF-44E3-9099-C40C66FF867C}">
                  <a14:compatExt spid="_x0000_s27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720" name="Check Box 72" hidden="1">
              <a:extLst>
                <a:ext uri="{63B3BB69-23CF-44E3-9099-C40C66FF867C}">
                  <a14:compatExt spid="_x0000_s27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721" name="Check Box 73" hidden="1">
              <a:extLst>
                <a:ext uri="{63B3BB69-23CF-44E3-9099-C40C66FF867C}">
                  <a14:compatExt spid="_x0000_s27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722" name="Check Box 74" hidden="1">
              <a:extLst>
                <a:ext uri="{63B3BB69-23CF-44E3-9099-C40C66FF867C}">
                  <a14:compatExt spid="_x0000_s27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723" name="Check Box 75" hidden="1">
              <a:extLst>
                <a:ext uri="{63B3BB69-23CF-44E3-9099-C40C66FF867C}">
                  <a14:compatExt spid="_x0000_s27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724" name="Check Box 76" hidden="1">
              <a:extLst>
                <a:ext uri="{63B3BB69-23CF-44E3-9099-C40C66FF867C}">
                  <a14:compatExt spid="_x0000_s27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725" name="Check Box 77" hidden="1">
              <a:extLst>
                <a:ext uri="{63B3BB69-23CF-44E3-9099-C40C66FF867C}">
                  <a14:compatExt spid="_x0000_s27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726" name="Check Box 78" hidden="1">
              <a:extLst>
                <a:ext uri="{63B3BB69-23CF-44E3-9099-C40C66FF867C}">
                  <a14:compatExt spid="_x0000_s27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727" name="Check Box 79" hidden="1">
              <a:extLst>
                <a:ext uri="{63B3BB69-23CF-44E3-9099-C40C66FF867C}">
                  <a14:compatExt spid="_x0000_s27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728" name="Check Box 80" hidden="1">
              <a:extLst>
                <a:ext uri="{63B3BB69-23CF-44E3-9099-C40C66FF867C}">
                  <a14:compatExt spid="_x0000_s27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729" name="Check Box 81" hidden="1">
              <a:extLst>
                <a:ext uri="{63B3BB69-23CF-44E3-9099-C40C66FF867C}">
                  <a14:compatExt spid="_x0000_s27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730" name="Check Box 82" hidden="1">
              <a:extLst>
                <a:ext uri="{63B3BB69-23CF-44E3-9099-C40C66FF867C}">
                  <a14:compatExt spid="_x0000_s27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731" name="Check Box 83" hidden="1">
              <a:extLst>
                <a:ext uri="{63B3BB69-23CF-44E3-9099-C40C66FF867C}">
                  <a14:compatExt spid="_x0000_s27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732" name="Check Box 84" hidden="1">
              <a:extLst>
                <a:ext uri="{63B3BB69-23CF-44E3-9099-C40C66FF867C}">
                  <a14:compatExt spid="_x0000_s27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9525</xdr:rowOff>
        </xdr:from>
        <xdr:to>
          <xdr:col>1</xdr:col>
          <xdr:colOff>161925</xdr:colOff>
          <xdr:row>5</xdr:row>
          <xdr:rowOff>38100</xdr:rowOff>
        </xdr:to>
        <xdr:sp macro="" textlink="">
          <xdr:nvSpPr>
            <xdr:cNvPr id="27733" name="Check Box 85" hidden="1">
              <a:extLst>
                <a:ext uri="{63B3BB69-23CF-44E3-9099-C40C66FF867C}">
                  <a14:compatExt spid="_x0000_s27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734" name="Check Box 86" hidden="1">
              <a:extLst>
                <a:ext uri="{63B3BB69-23CF-44E3-9099-C40C66FF867C}">
                  <a14:compatExt spid="_x0000_s27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735" name="Check Box 87" hidden="1">
              <a:extLst>
                <a:ext uri="{63B3BB69-23CF-44E3-9099-C40C66FF867C}">
                  <a14:compatExt spid="_x0000_s27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736" name="Check Box 88" hidden="1">
              <a:extLst>
                <a:ext uri="{63B3BB69-23CF-44E3-9099-C40C66FF867C}">
                  <a14:compatExt spid="_x0000_s27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9525</xdr:rowOff>
        </xdr:from>
        <xdr:to>
          <xdr:col>1</xdr:col>
          <xdr:colOff>161925</xdr:colOff>
          <xdr:row>5</xdr:row>
          <xdr:rowOff>38100</xdr:rowOff>
        </xdr:to>
        <xdr:sp macro="" textlink="">
          <xdr:nvSpPr>
            <xdr:cNvPr id="27737" name="Check Box 89" hidden="1">
              <a:extLst>
                <a:ext uri="{63B3BB69-23CF-44E3-9099-C40C66FF867C}">
                  <a14:compatExt spid="_x0000_s27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738" name="Check Box 90" hidden="1">
              <a:extLst>
                <a:ext uri="{63B3BB69-23CF-44E3-9099-C40C66FF867C}">
                  <a14:compatExt spid="_x0000_s27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739" name="Check Box 91" hidden="1">
              <a:extLst>
                <a:ext uri="{63B3BB69-23CF-44E3-9099-C40C66FF867C}">
                  <a14:compatExt spid="_x0000_s27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740" name="Check Box 92" hidden="1">
              <a:extLst>
                <a:ext uri="{63B3BB69-23CF-44E3-9099-C40C66FF867C}">
                  <a14:compatExt spid="_x0000_s27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741" name="Check Box 93" hidden="1">
              <a:extLst>
                <a:ext uri="{63B3BB69-23CF-44E3-9099-C40C66FF867C}">
                  <a14:compatExt spid="_x0000_s27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742" name="Check Box 94" hidden="1">
              <a:extLst>
                <a:ext uri="{63B3BB69-23CF-44E3-9099-C40C66FF867C}">
                  <a14:compatExt spid="_x0000_s27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743" name="Check Box 95" hidden="1">
              <a:extLst>
                <a:ext uri="{63B3BB69-23CF-44E3-9099-C40C66FF867C}">
                  <a14:compatExt spid="_x0000_s27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744" name="Check Box 96" hidden="1">
              <a:extLst>
                <a:ext uri="{63B3BB69-23CF-44E3-9099-C40C66FF867C}">
                  <a14:compatExt spid="_x0000_s27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745" name="Check Box 97" hidden="1">
              <a:extLst>
                <a:ext uri="{63B3BB69-23CF-44E3-9099-C40C66FF867C}">
                  <a14:compatExt spid="_x0000_s27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746" name="Check Box 98" hidden="1">
              <a:extLst>
                <a:ext uri="{63B3BB69-23CF-44E3-9099-C40C66FF867C}">
                  <a14:compatExt spid="_x0000_s27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747" name="Check Box 99" hidden="1">
              <a:extLst>
                <a:ext uri="{63B3BB69-23CF-44E3-9099-C40C66FF867C}">
                  <a14:compatExt spid="_x0000_s27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748" name="Check Box 100" hidden="1">
              <a:extLst>
                <a:ext uri="{63B3BB69-23CF-44E3-9099-C40C66FF867C}">
                  <a14:compatExt spid="_x0000_s27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749" name="Check Box 101" hidden="1">
              <a:extLst>
                <a:ext uri="{63B3BB69-23CF-44E3-9099-C40C66FF867C}">
                  <a14:compatExt spid="_x0000_s27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750" name="Check Box 102" hidden="1">
              <a:extLst>
                <a:ext uri="{63B3BB69-23CF-44E3-9099-C40C66FF867C}">
                  <a14:compatExt spid="_x0000_s27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751" name="Check Box 103" hidden="1">
              <a:extLst>
                <a:ext uri="{63B3BB69-23CF-44E3-9099-C40C66FF867C}">
                  <a14:compatExt spid="_x0000_s27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752" name="Check Box 104" hidden="1">
              <a:extLst>
                <a:ext uri="{63B3BB69-23CF-44E3-9099-C40C66FF867C}">
                  <a14:compatExt spid="_x0000_s27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753" name="Check Box 105" hidden="1">
              <a:extLst>
                <a:ext uri="{63B3BB69-23CF-44E3-9099-C40C66FF867C}">
                  <a14:compatExt spid="_x0000_s27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754" name="Check Box 106" hidden="1">
              <a:extLst>
                <a:ext uri="{63B3BB69-23CF-44E3-9099-C40C66FF867C}">
                  <a14:compatExt spid="_x0000_s27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755" name="Check Box 107" hidden="1">
              <a:extLst>
                <a:ext uri="{63B3BB69-23CF-44E3-9099-C40C66FF867C}">
                  <a14:compatExt spid="_x0000_s27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756" name="Check Box 108" hidden="1">
              <a:extLst>
                <a:ext uri="{63B3BB69-23CF-44E3-9099-C40C66FF867C}">
                  <a14:compatExt spid="_x0000_s27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757" name="Check Box 109" hidden="1">
              <a:extLst>
                <a:ext uri="{63B3BB69-23CF-44E3-9099-C40C66FF867C}">
                  <a14:compatExt spid="_x0000_s27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758" name="Check Box 110" hidden="1">
              <a:extLst>
                <a:ext uri="{63B3BB69-23CF-44E3-9099-C40C66FF867C}">
                  <a14:compatExt spid="_x0000_s27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759" name="Check Box 111" hidden="1">
              <a:extLst>
                <a:ext uri="{63B3BB69-23CF-44E3-9099-C40C66FF867C}">
                  <a14:compatExt spid="_x0000_s27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760" name="Check Box 112" hidden="1">
              <a:extLst>
                <a:ext uri="{63B3BB69-23CF-44E3-9099-C40C66FF867C}">
                  <a14:compatExt spid="_x0000_s27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761" name="Check Box 113" hidden="1">
              <a:extLst>
                <a:ext uri="{63B3BB69-23CF-44E3-9099-C40C66FF867C}">
                  <a14:compatExt spid="_x0000_s27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762" name="Check Box 114" hidden="1">
              <a:extLst>
                <a:ext uri="{63B3BB69-23CF-44E3-9099-C40C66FF867C}">
                  <a14:compatExt spid="_x0000_s27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763" name="Check Box 115" hidden="1">
              <a:extLst>
                <a:ext uri="{63B3BB69-23CF-44E3-9099-C40C66FF867C}">
                  <a14:compatExt spid="_x0000_s27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764" name="Check Box 116" hidden="1">
              <a:extLst>
                <a:ext uri="{63B3BB69-23CF-44E3-9099-C40C66FF867C}">
                  <a14:compatExt spid="_x0000_s27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765" name="Check Box 117" hidden="1">
              <a:extLst>
                <a:ext uri="{63B3BB69-23CF-44E3-9099-C40C66FF867C}">
                  <a14:compatExt spid="_x0000_s27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766" name="Check Box 118" hidden="1">
              <a:extLst>
                <a:ext uri="{63B3BB69-23CF-44E3-9099-C40C66FF867C}">
                  <a14:compatExt spid="_x0000_s27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767" name="Check Box 119" hidden="1">
              <a:extLst>
                <a:ext uri="{63B3BB69-23CF-44E3-9099-C40C66FF867C}">
                  <a14:compatExt spid="_x0000_s27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768" name="Check Box 120" hidden="1">
              <a:extLst>
                <a:ext uri="{63B3BB69-23CF-44E3-9099-C40C66FF867C}">
                  <a14:compatExt spid="_x0000_s27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769" name="Check Box 121" hidden="1">
              <a:extLst>
                <a:ext uri="{63B3BB69-23CF-44E3-9099-C40C66FF867C}">
                  <a14:compatExt spid="_x0000_s27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770" name="Check Box 122" hidden="1">
              <a:extLst>
                <a:ext uri="{63B3BB69-23CF-44E3-9099-C40C66FF867C}">
                  <a14:compatExt spid="_x0000_s27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771" name="Check Box 123" hidden="1">
              <a:extLst>
                <a:ext uri="{63B3BB69-23CF-44E3-9099-C40C66FF867C}">
                  <a14:compatExt spid="_x0000_s27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772" name="Check Box 124" hidden="1">
              <a:extLst>
                <a:ext uri="{63B3BB69-23CF-44E3-9099-C40C66FF867C}">
                  <a14:compatExt spid="_x0000_s27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773" name="Check Box 125" hidden="1">
              <a:extLst>
                <a:ext uri="{63B3BB69-23CF-44E3-9099-C40C66FF867C}">
                  <a14:compatExt spid="_x0000_s27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774" name="Check Box 126" hidden="1">
              <a:extLst>
                <a:ext uri="{63B3BB69-23CF-44E3-9099-C40C66FF867C}">
                  <a14:compatExt spid="_x0000_s27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775" name="Check Box 127" hidden="1">
              <a:extLst>
                <a:ext uri="{63B3BB69-23CF-44E3-9099-C40C66FF867C}">
                  <a14:compatExt spid="_x0000_s27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776" name="Check Box 128" hidden="1">
              <a:extLst>
                <a:ext uri="{63B3BB69-23CF-44E3-9099-C40C66FF867C}">
                  <a14:compatExt spid="_x0000_s27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777" name="Check Box 129" hidden="1">
              <a:extLst>
                <a:ext uri="{63B3BB69-23CF-44E3-9099-C40C66FF867C}">
                  <a14:compatExt spid="_x0000_s27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778" name="Check Box 130" hidden="1">
              <a:extLst>
                <a:ext uri="{63B3BB69-23CF-44E3-9099-C40C66FF867C}">
                  <a14:compatExt spid="_x0000_s27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779" name="Check Box 131" hidden="1">
              <a:extLst>
                <a:ext uri="{63B3BB69-23CF-44E3-9099-C40C66FF867C}">
                  <a14:compatExt spid="_x0000_s27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780" name="Check Box 132" hidden="1">
              <a:extLst>
                <a:ext uri="{63B3BB69-23CF-44E3-9099-C40C66FF867C}">
                  <a14:compatExt spid="_x0000_s27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781" name="Check Box 133" hidden="1">
              <a:extLst>
                <a:ext uri="{63B3BB69-23CF-44E3-9099-C40C66FF867C}">
                  <a14:compatExt spid="_x0000_s27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782" name="Check Box 134" hidden="1">
              <a:extLst>
                <a:ext uri="{63B3BB69-23CF-44E3-9099-C40C66FF867C}">
                  <a14:compatExt spid="_x0000_s27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783" name="Check Box 135" hidden="1">
              <a:extLst>
                <a:ext uri="{63B3BB69-23CF-44E3-9099-C40C66FF867C}">
                  <a14:compatExt spid="_x0000_s27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784" name="Check Box 136" hidden="1">
              <a:extLst>
                <a:ext uri="{63B3BB69-23CF-44E3-9099-C40C66FF867C}">
                  <a14:compatExt spid="_x0000_s27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785" name="Check Box 137" hidden="1">
              <a:extLst>
                <a:ext uri="{63B3BB69-23CF-44E3-9099-C40C66FF867C}">
                  <a14:compatExt spid="_x0000_s27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786" name="Check Box 138" hidden="1">
              <a:extLst>
                <a:ext uri="{63B3BB69-23CF-44E3-9099-C40C66FF867C}">
                  <a14:compatExt spid="_x0000_s27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787" name="Check Box 139" hidden="1">
              <a:extLst>
                <a:ext uri="{63B3BB69-23CF-44E3-9099-C40C66FF867C}">
                  <a14:compatExt spid="_x0000_s27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788" name="Check Box 140" hidden="1">
              <a:extLst>
                <a:ext uri="{63B3BB69-23CF-44E3-9099-C40C66FF867C}">
                  <a14:compatExt spid="_x0000_s27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789" name="Check Box 141" hidden="1">
              <a:extLst>
                <a:ext uri="{63B3BB69-23CF-44E3-9099-C40C66FF867C}">
                  <a14:compatExt spid="_x0000_s27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790" name="Check Box 142" hidden="1">
              <a:extLst>
                <a:ext uri="{63B3BB69-23CF-44E3-9099-C40C66FF867C}">
                  <a14:compatExt spid="_x0000_s27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791" name="Check Box 143" hidden="1">
              <a:extLst>
                <a:ext uri="{63B3BB69-23CF-44E3-9099-C40C66FF867C}">
                  <a14:compatExt spid="_x0000_s27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792" name="Check Box 144" hidden="1">
              <a:extLst>
                <a:ext uri="{63B3BB69-23CF-44E3-9099-C40C66FF867C}">
                  <a14:compatExt spid="_x0000_s27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793" name="Check Box 145" hidden="1">
              <a:extLst>
                <a:ext uri="{63B3BB69-23CF-44E3-9099-C40C66FF867C}">
                  <a14:compatExt spid="_x0000_s27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794" name="Check Box 146" hidden="1">
              <a:extLst>
                <a:ext uri="{63B3BB69-23CF-44E3-9099-C40C66FF867C}">
                  <a14:compatExt spid="_x0000_s27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795" name="Check Box 147" hidden="1">
              <a:extLst>
                <a:ext uri="{63B3BB69-23CF-44E3-9099-C40C66FF867C}">
                  <a14:compatExt spid="_x0000_s27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796" name="Check Box 148" hidden="1">
              <a:extLst>
                <a:ext uri="{63B3BB69-23CF-44E3-9099-C40C66FF867C}">
                  <a14:compatExt spid="_x0000_s27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797" name="Check Box 149" hidden="1">
              <a:extLst>
                <a:ext uri="{63B3BB69-23CF-44E3-9099-C40C66FF867C}">
                  <a14:compatExt spid="_x0000_s27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798" name="Check Box 150" hidden="1">
              <a:extLst>
                <a:ext uri="{63B3BB69-23CF-44E3-9099-C40C66FF867C}">
                  <a14:compatExt spid="_x0000_s27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799" name="Check Box 151" hidden="1">
              <a:extLst>
                <a:ext uri="{63B3BB69-23CF-44E3-9099-C40C66FF867C}">
                  <a14:compatExt spid="_x0000_s27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800" name="Check Box 152" hidden="1">
              <a:extLst>
                <a:ext uri="{63B3BB69-23CF-44E3-9099-C40C66FF867C}">
                  <a14:compatExt spid="_x0000_s27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801" name="Check Box 153" hidden="1">
              <a:extLst>
                <a:ext uri="{63B3BB69-23CF-44E3-9099-C40C66FF867C}">
                  <a14:compatExt spid="_x0000_s27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802" name="Check Box 154" hidden="1">
              <a:extLst>
                <a:ext uri="{63B3BB69-23CF-44E3-9099-C40C66FF867C}">
                  <a14:compatExt spid="_x0000_s27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803" name="Check Box 155" hidden="1">
              <a:extLst>
                <a:ext uri="{63B3BB69-23CF-44E3-9099-C40C66FF867C}">
                  <a14:compatExt spid="_x0000_s27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804" name="Check Box 156" hidden="1">
              <a:extLst>
                <a:ext uri="{63B3BB69-23CF-44E3-9099-C40C66FF867C}">
                  <a14:compatExt spid="_x0000_s27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805" name="Check Box 157" hidden="1">
              <a:extLst>
                <a:ext uri="{63B3BB69-23CF-44E3-9099-C40C66FF867C}">
                  <a14:compatExt spid="_x0000_s27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806" name="Check Box 158" hidden="1">
              <a:extLst>
                <a:ext uri="{63B3BB69-23CF-44E3-9099-C40C66FF867C}">
                  <a14:compatExt spid="_x0000_s27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807" name="Check Box 159" hidden="1">
              <a:extLst>
                <a:ext uri="{63B3BB69-23CF-44E3-9099-C40C66FF867C}">
                  <a14:compatExt spid="_x0000_s27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808" name="Check Box 160" hidden="1">
              <a:extLst>
                <a:ext uri="{63B3BB69-23CF-44E3-9099-C40C66FF867C}">
                  <a14:compatExt spid="_x0000_s27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809" name="Check Box 161" hidden="1">
              <a:extLst>
                <a:ext uri="{63B3BB69-23CF-44E3-9099-C40C66FF867C}">
                  <a14:compatExt spid="_x0000_s27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810" name="Check Box 162" hidden="1">
              <a:extLst>
                <a:ext uri="{63B3BB69-23CF-44E3-9099-C40C66FF867C}">
                  <a14:compatExt spid="_x0000_s27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811" name="Check Box 163" hidden="1">
              <a:extLst>
                <a:ext uri="{63B3BB69-23CF-44E3-9099-C40C66FF867C}">
                  <a14:compatExt spid="_x0000_s27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7812" name="Check Box 164" hidden="1">
              <a:extLst>
                <a:ext uri="{63B3BB69-23CF-44E3-9099-C40C66FF867C}">
                  <a14:compatExt spid="_x0000_s27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7813" name="Check Box 165" hidden="1">
              <a:extLst>
                <a:ext uri="{63B3BB69-23CF-44E3-9099-C40C66FF867C}">
                  <a14:compatExt spid="_x0000_s27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814" name="Check Box 166" hidden="1">
              <a:extLst>
                <a:ext uri="{63B3BB69-23CF-44E3-9099-C40C66FF867C}">
                  <a14:compatExt spid="_x0000_s27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7815" name="Check Box 167" hidden="1">
              <a:extLst>
                <a:ext uri="{63B3BB69-23CF-44E3-9099-C40C66FF867C}">
                  <a14:compatExt spid="_x0000_s27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7816" name="Check Box 168" hidden="1">
              <a:extLst>
                <a:ext uri="{63B3BB69-23CF-44E3-9099-C40C66FF867C}">
                  <a14:compatExt spid="_x0000_s27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7817" name="Check Box 169" hidden="1">
              <a:extLst>
                <a:ext uri="{63B3BB69-23CF-44E3-9099-C40C66FF867C}">
                  <a14:compatExt spid="_x0000_s27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834" name="Check Box 186" hidden="1">
              <a:extLst>
                <a:ext uri="{63B3BB69-23CF-44E3-9099-C40C66FF867C}">
                  <a14:compatExt spid="_x0000_s278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835" name="Check Box 187" hidden="1">
              <a:extLst>
                <a:ext uri="{63B3BB69-23CF-44E3-9099-C40C66FF867C}">
                  <a14:compatExt spid="_x0000_s27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9525</xdr:rowOff>
        </xdr:from>
        <xdr:to>
          <xdr:col>1</xdr:col>
          <xdr:colOff>161925</xdr:colOff>
          <xdr:row>5</xdr:row>
          <xdr:rowOff>38100</xdr:rowOff>
        </xdr:to>
        <xdr:sp macro="" textlink="">
          <xdr:nvSpPr>
            <xdr:cNvPr id="27836" name="Check Box 188" hidden="1">
              <a:extLst>
                <a:ext uri="{63B3BB69-23CF-44E3-9099-C40C66FF867C}">
                  <a14:compatExt spid="_x0000_s278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837" name="Check Box 189" hidden="1">
              <a:extLst>
                <a:ext uri="{63B3BB69-23CF-44E3-9099-C40C66FF867C}">
                  <a14:compatExt spid="_x0000_s278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838" name="Check Box 190" hidden="1">
              <a:extLst>
                <a:ext uri="{63B3BB69-23CF-44E3-9099-C40C66FF867C}">
                  <a14:compatExt spid="_x0000_s278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839" name="Check Box 191" hidden="1">
              <a:extLst>
                <a:ext uri="{63B3BB69-23CF-44E3-9099-C40C66FF867C}">
                  <a14:compatExt spid="_x0000_s278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840" name="Check Box 192" hidden="1">
              <a:extLst>
                <a:ext uri="{63B3BB69-23CF-44E3-9099-C40C66FF867C}">
                  <a14:compatExt spid="_x0000_s278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841" name="Check Box 193" hidden="1">
              <a:extLst>
                <a:ext uri="{63B3BB69-23CF-44E3-9099-C40C66FF867C}">
                  <a14:compatExt spid="_x0000_s278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842" name="Check Box 194" hidden="1">
              <a:extLst>
                <a:ext uri="{63B3BB69-23CF-44E3-9099-C40C66FF867C}">
                  <a14:compatExt spid="_x0000_s278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843" name="Check Box 195" hidden="1">
              <a:extLst>
                <a:ext uri="{63B3BB69-23CF-44E3-9099-C40C66FF867C}">
                  <a14:compatExt spid="_x0000_s278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844" name="Check Box 196" hidden="1">
              <a:extLst>
                <a:ext uri="{63B3BB69-23CF-44E3-9099-C40C66FF867C}">
                  <a14:compatExt spid="_x0000_s278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845" name="Check Box 197" hidden="1">
              <a:extLst>
                <a:ext uri="{63B3BB69-23CF-44E3-9099-C40C66FF867C}">
                  <a14:compatExt spid="_x0000_s278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846" name="Check Box 198" hidden="1">
              <a:extLst>
                <a:ext uri="{63B3BB69-23CF-44E3-9099-C40C66FF867C}">
                  <a14:compatExt spid="_x0000_s278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847" name="Check Box 199" hidden="1">
              <a:extLst>
                <a:ext uri="{63B3BB69-23CF-44E3-9099-C40C66FF867C}">
                  <a14:compatExt spid="_x0000_s278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848" name="Check Box 200" hidden="1">
              <a:extLst>
                <a:ext uri="{63B3BB69-23CF-44E3-9099-C40C66FF867C}">
                  <a14:compatExt spid="_x0000_s278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849" name="Check Box 201" hidden="1">
              <a:extLst>
                <a:ext uri="{63B3BB69-23CF-44E3-9099-C40C66FF867C}">
                  <a14:compatExt spid="_x0000_s278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850" name="Check Box 202" hidden="1">
              <a:extLst>
                <a:ext uri="{63B3BB69-23CF-44E3-9099-C40C66FF867C}">
                  <a14:compatExt spid="_x0000_s278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851" name="Check Box 203" hidden="1">
              <a:extLst>
                <a:ext uri="{63B3BB69-23CF-44E3-9099-C40C66FF867C}">
                  <a14:compatExt spid="_x0000_s278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852" name="Check Box 204" hidden="1">
              <a:extLst>
                <a:ext uri="{63B3BB69-23CF-44E3-9099-C40C66FF867C}">
                  <a14:compatExt spid="_x0000_s278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853" name="Check Box 205" hidden="1">
              <a:extLst>
                <a:ext uri="{63B3BB69-23CF-44E3-9099-C40C66FF867C}">
                  <a14:compatExt spid="_x0000_s278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854" name="Check Box 206" hidden="1">
              <a:extLst>
                <a:ext uri="{63B3BB69-23CF-44E3-9099-C40C66FF867C}">
                  <a14:compatExt spid="_x0000_s278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855" name="Check Box 207" hidden="1">
              <a:extLst>
                <a:ext uri="{63B3BB69-23CF-44E3-9099-C40C66FF867C}">
                  <a14:compatExt spid="_x0000_s278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856" name="Check Box 208" hidden="1">
              <a:extLst>
                <a:ext uri="{63B3BB69-23CF-44E3-9099-C40C66FF867C}">
                  <a14:compatExt spid="_x0000_s278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857" name="Check Box 209" hidden="1">
              <a:extLst>
                <a:ext uri="{63B3BB69-23CF-44E3-9099-C40C66FF867C}">
                  <a14:compatExt spid="_x0000_s278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858" name="Check Box 210" hidden="1">
              <a:extLst>
                <a:ext uri="{63B3BB69-23CF-44E3-9099-C40C66FF867C}">
                  <a14:compatExt spid="_x0000_s278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859" name="Check Box 211" hidden="1">
              <a:extLst>
                <a:ext uri="{63B3BB69-23CF-44E3-9099-C40C66FF867C}">
                  <a14:compatExt spid="_x0000_s27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860" name="Check Box 212" hidden="1">
              <a:extLst>
                <a:ext uri="{63B3BB69-23CF-44E3-9099-C40C66FF867C}">
                  <a14:compatExt spid="_x0000_s278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861" name="Check Box 213" hidden="1">
              <a:extLst>
                <a:ext uri="{63B3BB69-23CF-44E3-9099-C40C66FF867C}">
                  <a14:compatExt spid="_x0000_s278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862" name="Check Box 214" hidden="1">
              <a:extLst>
                <a:ext uri="{63B3BB69-23CF-44E3-9099-C40C66FF867C}">
                  <a14:compatExt spid="_x0000_s278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863" name="Check Box 215" hidden="1">
              <a:extLst>
                <a:ext uri="{63B3BB69-23CF-44E3-9099-C40C66FF867C}">
                  <a14:compatExt spid="_x0000_s278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864" name="Check Box 216" hidden="1">
              <a:extLst>
                <a:ext uri="{63B3BB69-23CF-44E3-9099-C40C66FF867C}">
                  <a14:compatExt spid="_x0000_s278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865" name="Check Box 217" hidden="1">
              <a:extLst>
                <a:ext uri="{63B3BB69-23CF-44E3-9099-C40C66FF867C}">
                  <a14:compatExt spid="_x0000_s278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866" name="Check Box 218" hidden="1">
              <a:extLst>
                <a:ext uri="{63B3BB69-23CF-44E3-9099-C40C66FF867C}">
                  <a14:compatExt spid="_x0000_s278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867" name="Check Box 219" hidden="1">
              <a:extLst>
                <a:ext uri="{63B3BB69-23CF-44E3-9099-C40C66FF867C}">
                  <a14:compatExt spid="_x0000_s278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868" name="Check Box 220" hidden="1">
              <a:extLst>
                <a:ext uri="{63B3BB69-23CF-44E3-9099-C40C66FF867C}">
                  <a14:compatExt spid="_x0000_s278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869" name="Check Box 221" hidden="1">
              <a:extLst>
                <a:ext uri="{63B3BB69-23CF-44E3-9099-C40C66FF867C}">
                  <a14:compatExt spid="_x0000_s278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870" name="Check Box 222" hidden="1">
              <a:extLst>
                <a:ext uri="{63B3BB69-23CF-44E3-9099-C40C66FF867C}">
                  <a14:compatExt spid="_x0000_s278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871" name="Check Box 223" hidden="1">
              <a:extLst>
                <a:ext uri="{63B3BB69-23CF-44E3-9099-C40C66FF867C}">
                  <a14:compatExt spid="_x0000_s278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872" name="Check Box 224" hidden="1">
              <a:extLst>
                <a:ext uri="{63B3BB69-23CF-44E3-9099-C40C66FF867C}">
                  <a14:compatExt spid="_x0000_s278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873" name="Check Box 225" hidden="1">
              <a:extLst>
                <a:ext uri="{63B3BB69-23CF-44E3-9099-C40C66FF867C}">
                  <a14:compatExt spid="_x0000_s278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874" name="Check Box 226" hidden="1">
              <a:extLst>
                <a:ext uri="{63B3BB69-23CF-44E3-9099-C40C66FF867C}">
                  <a14:compatExt spid="_x0000_s278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875" name="Check Box 227" hidden="1">
              <a:extLst>
                <a:ext uri="{63B3BB69-23CF-44E3-9099-C40C66FF867C}">
                  <a14:compatExt spid="_x0000_s278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876" name="Check Box 228" hidden="1">
              <a:extLst>
                <a:ext uri="{63B3BB69-23CF-44E3-9099-C40C66FF867C}">
                  <a14:compatExt spid="_x0000_s278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877" name="Check Box 229" hidden="1">
              <a:extLst>
                <a:ext uri="{63B3BB69-23CF-44E3-9099-C40C66FF867C}">
                  <a14:compatExt spid="_x0000_s278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878" name="Check Box 230" hidden="1">
              <a:extLst>
                <a:ext uri="{63B3BB69-23CF-44E3-9099-C40C66FF867C}">
                  <a14:compatExt spid="_x0000_s278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879" name="Check Box 231" hidden="1">
              <a:extLst>
                <a:ext uri="{63B3BB69-23CF-44E3-9099-C40C66FF867C}">
                  <a14:compatExt spid="_x0000_s278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880" name="Check Box 232" hidden="1">
              <a:extLst>
                <a:ext uri="{63B3BB69-23CF-44E3-9099-C40C66FF867C}">
                  <a14:compatExt spid="_x0000_s278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881" name="Check Box 233" hidden="1">
              <a:extLst>
                <a:ext uri="{63B3BB69-23CF-44E3-9099-C40C66FF867C}">
                  <a14:compatExt spid="_x0000_s278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882" name="Check Box 234" hidden="1">
              <a:extLst>
                <a:ext uri="{63B3BB69-23CF-44E3-9099-C40C66FF867C}">
                  <a14:compatExt spid="_x0000_s27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883" name="Check Box 235" hidden="1">
              <a:extLst>
                <a:ext uri="{63B3BB69-23CF-44E3-9099-C40C66FF867C}">
                  <a14:compatExt spid="_x0000_s278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884" name="Check Box 236" hidden="1">
              <a:extLst>
                <a:ext uri="{63B3BB69-23CF-44E3-9099-C40C66FF867C}">
                  <a14:compatExt spid="_x0000_s278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885" name="Check Box 237" hidden="1">
              <a:extLst>
                <a:ext uri="{63B3BB69-23CF-44E3-9099-C40C66FF867C}">
                  <a14:compatExt spid="_x0000_s278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886" name="Check Box 238" hidden="1">
              <a:extLst>
                <a:ext uri="{63B3BB69-23CF-44E3-9099-C40C66FF867C}">
                  <a14:compatExt spid="_x0000_s27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887" name="Check Box 239" hidden="1">
              <a:extLst>
                <a:ext uri="{63B3BB69-23CF-44E3-9099-C40C66FF867C}">
                  <a14:compatExt spid="_x0000_s27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888" name="Check Box 240" hidden="1">
              <a:extLst>
                <a:ext uri="{63B3BB69-23CF-44E3-9099-C40C66FF867C}">
                  <a14:compatExt spid="_x0000_s278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889" name="Check Box 241" hidden="1">
              <a:extLst>
                <a:ext uri="{63B3BB69-23CF-44E3-9099-C40C66FF867C}">
                  <a14:compatExt spid="_x0000_s2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890" name="Check Box 242" hidden="1">
              <a:extLst>
                <a:ext uri="{63B3BB69-23CF-44E3-9099-C40C66FF867C}">
                  <a14:compatExt spid="_x0000_s2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7891" name="Check Box 243" hidden="1">
              <a:extLst>
                <a:ext uri="{63B3BB69-23CF-44E3-9099-C40C66FF867C}">
                  <a14:compatExt spid="_x0000_s2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892" name="Check Box 244" hidden="1">
              <a:extLst>
                <a:ext uri="{63B3BB69-23CF-44E3-9099-C40C66FF867C}">
                  <a14:compatExt spid="_x0000_s27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893" name="Check Box 245" hidden="1">
              <a:extLst>
                <a:ext uri="{63B3BB69-23CF-44E3-9099-C40C66FF867C}">
                  <a14:compatExt spid="_x0000_s2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894" name="Check Box 246" hidden="1">
              <a:extLst>
                <a:ext uri="{63B3BB69-23CF-44E3-9099-C40C66FF867C}">
                  <a14:compatExt spid="_x0000_s27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895" name="Check Box 247" hidden="1">
              <a:extLst>
                <a:ext uri="{63B3BB69-23CF-44E3-9099-C40C66FF867C}">
                  <a14:compatExt spid="_x0000_s27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896" name="Check Box 248" hidden="1">
              <a:extLst>
                <a:ext uri="{63B3BB69-23CF-44E3-9099-C40C66FF867C}">
                  <a14:compatExt spid="_x0000_s27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897" name="Check Box 249" hidden="1">
              <a:extLst>
                <a:ext uri="{63B3BB69-23CF-44E3-9099-C40C66FF867C}">
                  <a14:compatExt spid="_x0000_s27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7898" name="Check Box 250" hidden="1">
              <a:extLst>
                <a:ext uri="{63B3BB69-23CF-44E3-9099-C40C66FF867C}">
                  <a14:compatExt spid="_x0000_s27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899" name="Check Box 251" hidden="1">
              <a:extLst>
                <a:ext uri="{63B3BB69-23CF-44E3-9099-C40C66FF867C}">
                  <a14:compatExt spid="_x0000_s27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900" name="Check Box 252" hidden="1">
              <a:extLst>
                <a:ext uri="{63B3BB69-23CF-44E3-9099-C40C66FF867C}">
                  <a14:compatExt spid="_x0000_s27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901" name="Check Box 253" hidden="1">
              <a:extLst>
                <a:ext uri="{63B3BB69-23CF-44E3-9099-C40C66FF867C}">
                  <a14:compatExt spid="_x0000_s27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902" name="Check Box 254" hidden="1">
              <a:extLst>
                <a:ext uri="{63B3BB69-23CF-44E3-9099-C40C66FF867C}">
                  <a14:compatExt spid="_x0000_s27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903" name="Check Box 255" hidden="1">
              <a:extLst>
                <a:ext uri="{63B3BB69-23CF-44E3-9099-C40C66FF867C}">
                  <a14:compatExt spid="_x0000_s27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904" name="Check Box 256" hidden="1">
              <a:extLst>
                <a:ext uri="{63B3BB69-23CF-44E3-9099-C40C66FF867C}">
                  <a14:compatExt spid="_x0000_s27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7905" name="Check Box 257" hidden="1">
              <a:extLst>
                <a:ext uri="{63B3BB69-23CF-44E3-9099-C40C66FF867C}">
                  <a14:compatExt spid="_x0000_s27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906" name="Check Box 258" hidden="1">
              <a:extLst>
                <a:ext uri="{63B3BB69-23CF-44E3-9099-C40C66FF867C}">
                  <a14:compatExt spid="_x0000_s27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907" name="Check Box 259" hidden="1">
              <a:extLst>
                <a:ext uri="{63B3BB69-23CF-44E3-9099-C40C66FF867C}">
                  <a14:compatExt spid="_x0000_s27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908" name="Check Box 260" hidden="1">
              <a:extLst>
                <a:ext uri="{63B3BB69-23CF-44E3-9099-C40C66FF867C}">
                  <a14:compatExt spid="_x0000_s27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909" name="Check Box 261" hidden="1">
              <a:extLst>
                <a:ext uri="{63B3BB69-23CF-44E3-9099-C40C66FF867C}">
                  <a14:compatExt spid="_x0000_s27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910" name="Check Box 262" hidden="1">
              <a:extLst>
                <a:ext uri="{63B3BB69-23CF-44E3-9099-C40C66FF867C}">
                  <a14:compatExt spid="_x0000_s27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911" name="Check Box 263" hidden="1">
              <a:extLst>
                <a:ext uri="{63B3BB69-23CF-44E3-9099-C40C66FF867C}">
                  <a14:compatExt spid="_x0000_s27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7912" name="Check Box 264" hidden="1">
              <a:extLst>
                <a:ext uri="{63B3BB69-23CF-44E3-9099-C40C66FF867C}">
                  <a14:compatExt spid="_x0000_s27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913" name="Check Box 265" hidden="1">
              <a:extLst>
                <a:ext uri="{63B3BB69-23CF-44E3-9099-C40C66FF867C}">
                  <a14:compatExt spid="_x0000_s27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914" name="Check Box 266" hidden="1">
              <a:extLst>
                <a:ext uri="{63B3BB69-23CF-44E3-9099-C40C66FF867C}">
                  <a14:compatExt spid="_x0000_s27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915" name="Check Box 267" hidden="1">
              <a:extLst>
                <a:ext uri="{63B3BB69-23CF-44E3-9099-C40C66FF867C}">
                  <a14:compatExt spid="_x0000_s27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916" name="Check Box 268" hidden="1">
              <a:extLst>
                <a:ext uri="{63B3BB69-23CF-44E3-9099-C40C66FF867C}">
                  <a14:compatExt spid="_x0000_s27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917" name="Check Box 269" hidden="1">
              <a:extLst>
                <a:ext uri="{63B3BB69-23CF-44E3-9099-C40C66FF867C}">
                  <a14:compatExt spid="_x0000_s27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918" name="Check Box 270" hidden="1">
              <a:extLst>
                <a:ext uri="{63B3BB69-23CF-44E3-9099-C40C66FF867C}">
                  <a14:compatExt spid="_x0000_s27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7919" name="Check Box 271" hidden="1">
              <a:extLst>
                <a:ext uri="{63B3BB69-23CF-44E3-9099-C40C66FF867C}">
                  <a14:compatExt spid="_x0000_s27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920" name="Check Box 272" hidden="1">
              <a:extLst>
                <a:ext uri="{63B3BB69-23CF-44E3-9099-C40C66FF867C}">
                  <a14:compatExt spid="_x0000_s27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921" name="Check Box 273" hidden="1">
              <a:extLst>
                <a:ext uri="{63B3BB69-23CF-44E3-9099-C40C66FF867C}">
                  <a14:compatExt spid="_x0000_s27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922" name="Check Box 274" hidden="1">
              <a:extLst>
                <a:ext uri="{63B3BB69-23CF-44E3-9099-C40C66FF867C}">
                  <a14:compatExt spid="_x0000_s27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923" name="Check Box 275" hidden="1">
              <a:extLst>
                <a:ext uri="{63B3BB69-23CF-44E3-9099-C40C66FF867C}">
                  <a14:compatExt spid="_x0000_s27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7924" name="Check Box 276" hidden="1">
              <a:extLst>
                <a:ext uri="{63B3BB69-23CF-44E3-9099-C40C66FF867C}">
                  <a14:compatExt spid="_x0000_s27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7925" name="Check Box 277" hidden="1">
              <a:extLst>
                <a:ext uri="{63B3BB69-23CF-44E3-9099-C40C66FF867C}">
                  <a14:compatExt spid="_x0000_s27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7926" name="Check Box 278" hidden="1">
              <a:extLst>
                <a:ext uri="{63B3BB69-23CF-44E3-9099-C40C66FF867C}">
                  <a14:compatExt spid="_x0000_s27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7927" name="Check Box 279" hidden="1">
              <a:extLst>
                <a:ext uri="{63B3BB69-23CF-44E3-9099-C40C66FF867C}">
                  <a14:compatExt spid="_x0000_s27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7928" name="Check Box 280" hidden="1">
              <a:extLst>
                <a:ext uri="{63B3BB69-23CF-44E3-9099-C40C66FF867C}">
                  <a14:compatExt spid="_x0000_s27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7929" name="Check Box 281" hidden="1">
              <a:extLst>
                <a:ext uri="{63B3BB69-23CF-44E3-9099-C40C66FF867C}">
                  <a14:compatExt spid="_x0000_s27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7930" name="Check Box 282" hidden="1">
              <a:extLst>
                <a:ext uri="{63B3BB69-23CF-44E3-9099-C40C66FF867C}">
                  <a14:compatExt spid="_x0000_s27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947" name="Check Box 299" hidden="1">
              <a:extLst>
                <a:ext uri="{63B3BB69-23CF-44E3-9099-C40C66FF867C}">
                  <a14:compatExt spid="_x0000_s27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948" name="Check Box 300" hidden="1">
              <a:extLst>
                <a:ext uri="{63B3BB69-23CF-44E3-9099-C40C66FF867C}">
                  <a14:compatExt spid="_x0000_s27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9525</xdr:rowOff>
        </xdr:from>
        <xdr:to>
          <xdr:col>1</xdr:col>
          <xdr:colOff>161925</xdr:colOff>
          <xdr:row>5</xdr:row>
          <xdr:rowOff>38100</xdr:rowOff>
        </xdr:to>
        <xdr:sp macro="" textlink="">
          <xdr:nvSpPr>
            <xdr:cNvPr id="27949" name="Check Box 301" hidden="1">
              <a:extLst>
                <a:ext uri="{63B3BB69-23CF-44E3-9099-C40C66FF867C}">
                  <a14:compatExt spid="_x0000_s27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950" name="Check Box 302" hidden="1">
              <a:extLst>
                <a:ext uri="{63B3BB69-23CF-44E3-9099-C40C66FF867C}">
                  <a14:compatExt spid="_x0000_s27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951" name="Check Box 303" hidden="1">
              <a:extLst>
                <a:ext uri="{63B3BB69-23CF-44E3-9099-C40C66FF867C}">
                  <a14:compatExt spid="_x0000_s27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952" name="Check Box 304" hidden="1">
              <a:extLst>
                <a:ext uri="{63B3BB69-23CF-44E3-9099-C40C66FF867C}">
                  <a14:compatExt spid="_x0000_s27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953" name="Check Box 305" hidden="1">
              <a:extLst>
                <a:ext uri="{63B3BB69-23CF-44E3-9099-C40C66FF867C}">
                  <a14:compatExt spid="_x0000_s27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954" name="Check Box 306" hidden="1">
              <a:extLst>
                <a:ext uri="{63B3BB69-23CF-44E3-9099-C40C66FF867C}">
                  <a14:compatExt spid="_x0000_s27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955" name="Check Box 307" hidden="1">
              <a:extLst>
                <a:ext uri="{63B3BB69-23CF-44E3-9099-C40C66FF867C}">
                  <a14:compatExt spid="_x0000_s27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7956" name="Check Box 308" hidden="1">
              <a:extLst>
                <a:ext uri="{63B3BB69-23CF-44E3-9099-C40C66FF867C}">
                  <a14:compatExt spid="_x0000_s27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957" name="Check Box 309" hidden="1">
              <a:extLst>
                <a:ext uri="{63B3BB69-23CF-44E3-9099-C40C66FF867C}">
                  <a14:compatExt spid="_x0000_s27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958" name="Check Box 310" hidden="1">
              <a:extLst>
                <a:ext uri="{63B3BB69-23CF-44E3-9099-C40C66FF867C}">
                  <a14:compatExt spid="_x0000_s27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959" name="Check Box 311" hidden="1">
              <a:extLst>
                <a:ext uri="{63B3BB69-23CF-44E3-9099-C40C66FF867C}">
                  <a14:compatExt spid="_x0000_s27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960" name="Check Box 312" hidden="1">
              <a:extLst>
                <a:ext uri="{63B3BB69-23CF-44E3-9099-C40C66FF867C}">
                  <a14:compatExt spid="_x0000_s27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961" name="Check Box 313" hidden="1">
              <a:extLst>
                <a:ext uri="{63B3BB69-23CF-44E3-9099-C40C66FF867C}">
                  <a14:compatExt spid="_x0000_s27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962" name="Check Box 314" hidden="1">
              <a:extLst>
                <a:ext uri="{63B3BB69-23CF-44E3-9099-C40C66FF867C}">
                  <a14:compatExt spid="_x0000_s27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963" name="Check Box 315" hidden="1">
              <a:extLst>
                <a:ext uri="{63B3BB69-23CF-44E3-9099-C40C66FF867C}">
                  <a14:compatExt spid="_x0000_s27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7964" name="Check Box 316" hidden="1">
              <a:extLst>
                <a:ext uri="{63B3BB69-23CF-44E3-9099-C40C66FF867C}">
                  <a14:compatExt spid="_x0000_s27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965" name="Check Box 317" hidden="1">
              <a:extLst>
                <a:ext uri="{63B3BB69-23CF-44E3-9099-C40C66FF867C}">
                  <a14:compatExt spid="_x0000_s27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966" name="Check Box 318" hidden="1">
              <a:extLst>
                <a:ext uri="{63B3BB69-23CF-44E3-9099-C40C66FF867C}">
                  <a14:compatExt spid="_x0000_s27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967" name="Check Box 319" hidden="1">
              <a:extLst>
                <a:ext uri="{63B3BB69-23CF-44E3-9099-C40C66FF867C}">
                  <a14:compatExt spid="_x0000_s27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968" name="Check Box 320" hidden="1">
              <a:extLst>
                <a:ext uri="{63B3BB69-23CF-44E3-9099-C40C66FF867C}">
                  <a14:compatExt spid="_x0000_s27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969" name="Check Box 321" hidden="1">
              <a:extLst>
                <a:ext uri="{63B3BB69-23CF-44E3-9099-C40C66FF867C}">
                  <a14:compatExt spid="_x0000_s27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970" name="Check Box 322" hidden="1">
              <a:extLst>
                <a:ext uri="{63B3BB69-23CF-44E3-9099-C40C66FF867C}">
                  <a14:compatExt spid="_x0000_s27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971" name="Check Box 323" hidden="1">
              <a:extLst>
                <a:ext uri="{63B3BB69-23CF-44E3-9099-C40C66FF867C}">
                  <a14:compatExt spid="_x0000_s27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7972" name="Check Box 324" hidden="1">
              <a:extLst>
                <a:ext uri="{63B3BB69-23CF-44E3-9099-C40C66FF867C}">
                  <a14:compatExt spid="_x0000_s27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973" name="Check Box 325" hidden="1">
              <a:extLst>
                <a:ext uri="{63B3BB69-23CF-44E3-9099-C40C66FF867C}">
                  <a14:compatExt spid="_x0000_s27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974" name="Check Box 326" hidden="1">
              <a:extLst>
                <a:ext uri="{63B3BB69-23CF-44E3-9099-C40C66FF867C}">
                  <a14:compatExt spid="_x0000_s27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975" name="Check Box 327" hidden="1">
              <a:extLst>
                <a:ext uri="{63B3BB69-23CF-44E3-9099-C40C66FF867C}">
                  <a14:compatExt spid="_x0000_s27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976" name="Check Box 328" hidden="1">
              <a:extLst>
                <a:ext uri="{63B3BB69-23CF-44E3-9099-C40C66FF867C}">
                  <a14:compatExt spid="_x0000_s27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977" name="Check Box 329" hidden="1">
              <a:extLst>
                <a:ext uri="{63B3BB69-23CF-44E3-9099-C40C66FF867C}">
                  <a14:compatExt spid="_x0000_s27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978" name="Check Box 330" hidden="1">
              <a:extLst>
                <a:ext uri="{63B3BB69-23CF-44E3-9099-C40C66FF867C}">
                  <a14:compatExt spid="_x0000_s27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979" name="Check Box 331" hidden="1">
              <a:extLst>
                <a:ext uri="{63B3BB69-23CF-44E3-9099-C40C66FF867C}">
                  <a14:compatExt spid="_x0000_s27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7980" name="Check Box 332" hidden="1">
              <a:extLst>
                <a:ext uri="{63B3BB69-23CF-44E3-9099-C40C66FF867C}">
                  <a14:compatExt spid="_x0000_s27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981" name="Check Box 333" hidden="1">
              <a:extLst>
                <a:ext uri="{63B3BB69-23CF-44E3-9099-C40C66FF867C}">
                  <a14:compatExt spid="_x0000_s27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982" name="Check Box 334" hidden="1">
              <a:extLst>
                <a:ext uri="{63B3BB69-23CF-44E3-9099-C40C66FF867C}">
                  <a14:compatExt spid="_x0000_s27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983" name="Check Box 335" hidden="1">
              <a:extLst>
                <a:ext uri="{63B3BB69-23CF-44E3-9099-C40C66FF867C}">
                  <a14:compatExt spid="_x0000_s27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984" name="Check Box 336" hidden="1">
              <a:extLst>
                <a:ext uri="{63B3BB69-23CF-44E3-9099-C40C66FF867C}">
                  <a14:compatExt spid="_x0000_s27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985" name="Check Box 337" hidden="1">
              <a:extLst>
                <a:ext uri="{63B3BB69-23CF-44E3-9099-C40C66FF867C}">
                  <a14:compatExt spid="_x0000_s27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986" name="Check Box 338" hidden="1">
              <a:extLst>
                <a:ext uri="{63B3BB69-23CF-44E3-9099-C40C66FF867C}">
                  <a14:compatExt spid="_x0000_s27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987" name="Check Box 339" hidden="1">
              <a:extLst>
                <a:ext uri="{63B3BB69-23CF-44E3-9099-C40C66FF867C}">
                  <a14:compatExt spid="_x0000_s27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7988" name="Check Box 340" hidden="1">
              <a:extLst>
                <a:ext uri="{63B3BB69-23CF-44E3-9099-C40C66FF867C}">
                  <a14:compatExt spid="_x0000_s27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989" name="Check Box 341" hidden="1">
              <a:extLst>
                <a:ext uri="{63B3BB69-23CF-44E3-9099-C40C66FF867C}">
                  <a14:compatExt spid="_x0000_s27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990" name="Check Box 342" hidden="1">
              <a:extLst>
                <a:ext uri="{63B3BB69-23CF-44E3-9099-C40C66FF867C}">
                  <a14:compatExt spid="_x0000_s27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991" name="Check Box 343" hidden="1">
              <a:extLst>
                <a:ext uri="{63B3BB69-23CF-44E3-9099-C40C66FF867C}">
                  <a14:compatExt spid="_x0000_s27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992" name="Check Box 344" hidden="1">
              <a:extLst>
                <a:ext uri="{63B3BB69-23CF-44E3-9099-C40C66FF867C}">
                  <a14:compatExt spid="_x0000_s27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993" name="Check Box 345" hidden="1">
              <a:extLst>
                <a:ext uri="{63B3BB69-23CF-44E3-9099-C40C66FF867C}">
                  <a14:compatExt spid="_x0000_s27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994" name="Check Box 346" hidden="1">
              <a:extLst>
                <a:ext uri="{63B3BB69-23CF-44E3-9099-C40C66FF867C}">
                  <a14:compatExt spid="_x0000_s27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995" name="Check Box 347" hidden="1">
              <a:extLst>
                <a:ext uri="{63B3BB69-23CF-44E3-9099-C40C66FF867C}">
                  <a14:compatExt spid="_x0000_s27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7996" name="Check Box 348" hidden="1">
              <a:extLst>
                <a:ext uri="{63B3BB69-23CF-44E3-9099-C40C66FF867C}">
                  <a14:compatExt spid="_x0000_s27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997" name="Check Box 349" hidden="1">
              <a:extLst>
                <a:ext uri="{63B3BB69-23CF-44E3-9099-C40C66FF867C}">
                  <a14:compatExt spid="_x0000_s27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998" name="Check Box 350" hidden="1">
              <a:extLst>
                <a:ext uri="{63B3BB69-23CF-44E3-9099-C40C66FF867C}">
                  <a14:compatExt spid="_x0000_s27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7999" name="Check Box 351" hidden="1">
              <a:extLst>
                <a:ext uri="{63B3BB69-23CF-44E3-9099-C40C66FF867C}">
                  <a14:compatExt spid="_x0000_s27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000" name="Check Box 352" hidden="1">
              <a:extLst>
                <a:ext uri="{63B3BB69-23CF-44E3-9099-C40C66FF867C}">
                  <a14:compatExt spid="_x0000_s28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001" name="Check Box 353" hidden="1">
              <a:extLst>
                <a:ext uri="{63B3BB69-23CF-44E3-9099-C40C66FF867C}">
                  <a14:compatExt spid="_x0000_s28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02" name="Check Box 354" hidden="1">
              <a:extLst>
                <a:ext uri="{63B3BB69-23CF-44E3-9099-C40C66FF867C}">
                  <a14:compatExt spid="_x0000_s280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03" name="Check Box 355" hidden="1">
              <a:extLst>
                <a:ext uri="{63B3BB69-23CF-44E3-9099-C40C66FF867C}">
                  <a14:compatExt spid="_x0000_s28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004" name="Check Box 356" hidden="1">
              <a:extLst>
                <a:ext uri="{63B3BB69-23CF-44E3-9099-C40C66FF867C}">
                  <a14:compatExt spid="_x0000_s28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05" name="Check Box 357" hidden="1">
              <a:extLst>
                <a:ext uri="{63B3BB69-23CF-44E3-9099-C40C66FF867C}">
                  <a14:compatExt spid="_x0000_s28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06" name="Check Box 358" hidden="1">
              <a:extLst>
                <a:ext uri="{63B3BB69-23CF-44E3-9099-C40C66FF867C}">
                  <a14:compatExt spid="_x0000_s28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07" name="Check Box 359" hidden="1">
              <a:extLst>
                <a:ext uri="{63B3BB69-23CF-44E3-9099-C40C66FF867C}">
                  <a14:compatExt spid="_x0000_s28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08" name="Check Box 360" hidden="1">
              <a:extLst>
                <a:ext uri="{63B3BB69-23CF-44E3-9099-C40C66FF867C}">
                  <a14:compatExt spid="_x0000_s28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09" name="Check Box 361" hidden="1">
              <a:extLst>
                <a:ext uri="{63B3BB69-23CF-44E3-9099-C40C66FF867C}">
                  <a14:compatExt spid="_x0000_s28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010" name="Check Box 362" hidden="1">
              <a:extLst>
                <a:ext uri="{63B3BB69-23CF-44E3-9099-C40C66FF867C}">
                  <a14:compatExt spid="_x0000_s28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011" name="Check Box 363" hidden="1">
              <a:extLst>
                <a:ext uri="{63B3BB69-23CF-44E3-9099-C40C66FF867C}">
                  <a14:compatExt spid="_x0000_s28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12" name="Check Box 364" hidden="1">
              <a:extLst>
                <a:ext uri="{63B3BB69-23CF-44E3-9099-C40C66FF867C}">
                  <a14:compatExt spid="_x0000_s28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013" name="Check Box 365" hidden="1">
              <a:extLst>
                <a:ext uri="{63B3BB69-23CF-44E3-9099-C40C66FF867C}">
                  <a14:compatExt spid="_x0000_s28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014" name="Check Box 366" hidden="1">
              <a:extLst>
                <a:ext uri="{63B3BB69-23CF-44E3-9099-C40C66FF867C}">
                  <a14:compatExt spid="_x0000_s28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015" name="Check Box 367" hidden="1">
              <a:extLst>
                <a:ext uri="{63B3BB69-23CF-44E3-9099-C40C66FF867C}">
                  <a14:compatExt spid="_x0000_s28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016" name="Check Box 368" hidden="1">
              <a:extLst>
                <a:ext uri="{63B3BB69-23CF-44E3-9099-C40C66FF867C}">
                  <a14:compatExt spid="_x0000_s28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017" name="Check Box 369" hidden="1">
              <a:extLst>
                <a:ext uri="{63B3BB69-23CF-44E3-9099-C40C66FF867C}">
                  <a14:compatExt spid="_x0000_s28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018" name="Check Box 370" hidden="1">
              <a:extLst>
                <a:ext uri="{63B3BB69-23CF-44E3-9099-C40C66FF867C}">
                  <a14:compatExt spid="_x0000_s28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019" name="Check Box 371" hidden="1">
              <a:extLst>
                <a:ext uri="{63B3BB69-23CF-44E3-9099-C40C66FF867C}">
                  <a14:compatExt spid="_x0000_s28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020" name="Check Box 372" hidden="1">
              <a:extLst>
                <a:ext uri="{63B3BB69-23CF-44E3-9099-C40C66FF867C}">
                  <a14:compatExt spid="_x0000_s28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021" name="Check Box 373" hidden="1">
              <a:extLst>
                <a:ext uri="{63B3BB69-23CF-44E3-9099-C40C66FF867C}">
                  <a14:compatExt spid="_x0000_s28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022" name="Check Box 374" hidden="1">
              <a:extLst>
                <a:ext uri="{63B3BB69-23CF-44E3-9099-C40C66FF867C}">
                  <a14:compatExt spid="_x0000_s28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023" name="Check Box 375" hidden="1">
              <a:extLst>
                <a:ext uri="{63B3BB69-23CF-44E3-9099-C40C66FF867C}">
                  <a14:compatExt spid="_x0000_s28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024" name="Check Box 376" hidden="1">
              <a:extLst>
                <a:ext uri="{63B3BB69-23CF-44E3-9099-C40C66FF867C}">
                  <a14:compatExt spid="_x0000_s280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025" name="Check Box 377" hidden="1">
              <a:extLst>
                <a:ext uri="{63B3BB69-23CF-44E3-9099-C40C66FF867C}">
                  <a14:compatExt spid="_x0000_s28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045" name="Check Box 397" hidden="1">
              <a:extLst>
                <a:ext uri="{63B3BB69-23CF-44E3-9099-C40C66FF867C}">
                  <a14:compatExt spid="_x0000_s28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046" name="Check Box 398" hidden="1">
              <a:extLst>
                <a:ext uri="{63B3BB69-23CF-44E3-9099-C40C66FF867C}">
                  <a14:compatExt spid="_x0000_s28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047" name="Check Box 399" hidden="1">
              <a:extLst>
                <a:ext uri="{63B3BB69-23CF-44E3-9099-C40C66FF867C}">
                  <a14:compatExt spid="_x0000_s28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048" name="Check Box 400" hidden="1">
              <a:extLst>
                <a:ext uri="{63B3BB69-23CF-44E3-9099-C40C66FF867C}">
                  <a14:compatExt spid="_x0000_s28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049" name="Check Box 401" hidden="1">
              <a:extLst>
                <a:ext uri="{63B3BB69-23CF-44E3-9099-C40C66FF867C}">
                  <a14:compatExt spid="_x0000_s28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050" name="Check Box 402" hidden="1">
              <a:extLst>
                <a:ext uri="{63B3BB69-23CF-44E3-9099-C40C66FF867C}">
                  <a14:compatExt spid="_x0000_s28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051" name="Check Box 403" hidden="1">
              <a:extLst>
                <a:ext uri="{63B3BB69-23CF-44E3-9099-C40C66FF867C}">
                  <a14:compatExt spid="_x0000_s28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052" name="Check Box 404" hidden="1">
              <a:extLst>
                <a:ext uri="{63B3BB69-23CF-44E3-9099-C40C66FF867C}">
                  <a14:compatExt spid="_x0000_s28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053" name="Check Box 405" hidden="1">
              <a:extLst>
                <a:ext uri="{63B3BB69-23CF-44E3-9099-C40C66FF867C}">
                  <a14:compatExt spid="_x0000_s28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054" name="Check Box 406" hidden="1">
              <a:extLst>
                <a:ext uri="{63B3BB69-23CF-44E3-9099-C40C66FF867C}">
                  <a14:compatExt spid="_x0000_s28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055" name="Check Box 407" hidden="1">
              <a:extLst>
                <a:ext uri="{63B3BB69-23CF-44E3-9099-C40C66FF867C}">
                  <a14:compatExt spid="_x0000_s28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056" name="Check Box 408" hidden="1">
              <a:extLst>
                <a:ext uri="{63B3BB69-23CF-44E3-9099-C40C66FF867C}">
                  <a14:compatExt spid="_x0000_s28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057" name="Check Box 409" hidden="1">
              <a:extLst>
                <a:ext uri="{63B3BB69-23CF-44E3-9099-C40C66FF867C}">
                  <a14:compatExt spid="_x0000_s28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058" name="Check Box 410" hidden="1">
              <a:extLst>
                <a:ext uri="{63B3BB69-23CF-44E3-9099-C40C66FF867C}">
                  <a14:compatExt spid="_x0000_s28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059" name="Check Box 411" hidden="1">
              <a:extLst>
                <a:ext uri="{63B3BB69-23CF-44E3-9099-C40C66FF867C}">
                  <a14:compatExt spid="_x0000_s28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060" name="Check Box 412" hidden="1">
              <a:extLst>
                <a:ext uri="{63B3BB69-23CF-44E3-9099-C40C66FF867C}">
                  <a14:compatExt spid="_x0000_s28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061" name="Check Box 413" hidden="1">
              <a:extLst>
                <a:ext uri="{63B3BB69-23CF-44E3-9099-C40C66FF867C}">
                  <a14:compatExt spid="_x0000_s28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062" name="Check Box 414" hidden="1">
              <a:extLst>
                <a:ext uri="{63B3BB69-23CF-44E3-9099-C40C66FF867C}">
                  <a14:compatExt spid="_x0000_s28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063" name="Check Box 415" hidden="1">
              <a:extLst>
                <a:ext uri="{63B3BB69-23CF-44E3-9099-C40C66FF867C}">
                  <a14:compatExt spid="_x0000_s28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064" name="Check Box 416" hidden="1">
              <a:extLst>
                <a:ext uri="{63B3BB69-23CF-44E3-9099-C40C66FF867C}">
                  <a14:compatExt spid="_x0000_s28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065" name="Check Box 417" hidden="1">
              <a:extLst>
                <a:ext uri="{63B3BB69-23CF-44E3-9099-C40C66FF867C}">
                  <a14:compatExt spid="_x0000_s28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066" name="Check Box 418" hidden="1">
              <a:extLst>
                <a:ext uri="{63B3BB69-23CF-44E3-9099-C40C66FF867C}">
                  <a14:compatExt spid="_x0000_s28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067" name="Check Box 419" hidden="1">
              <a:extLst>
                <a:ext uri="{63B3BB69-23CF-44E3-9099-C40C66FF867C}">
                  <a14:compatExt spid="_x0000_s28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068" name="Check Box 420" hidden="1">
              <a:extLst>
                <a:ext uri="{63B3BB69-23CF-44E3-9099-C40C66FF867C}">
                  <a14:compatExt spid="_x0000_s28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069" name="Check Box 421" hidden="1">
              <a:extLst>
                <a:ext uri="{63B3BB69-23CF-44E3-9099-C40C66FF867C}">
                  <a14:compatExt spid="_x0000_s28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070" name="Check Box 422" hidden="1">
              <a:extLst>
                <a:ext uri="{63B3BB69-23CF-44E3-9099-C40C66FF867C}">
                  <a14:compatExt spid="_x0000_s28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071" name="Check Box 423" hidden="1">
              <a:extLst>
                <a:ext uri="{63B3BB69-23CF-44E3-9099-C40C66FF867C}">
                  <a14:compatExt spid="_x0000_s28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072" name="Check Box 424" hidden="1">
              <a:extLst>
                <a:ext uri="{63B3BB69-23CF-44E3-9099-C40C66FF867C}">
                  <a14:compatExt spid="_x0000_s28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073" name="Check Box 425" hidden="1">
              <a:extLst>
                <a:ext uri="{63B3BB69-23CF-44E3-9099-C40C66FF867C}">
                  <a14:compatExt spid="_x0000_s28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074" name="Check Box 426" hidden="1">
              <a:extLst>
                <a:ext uri="{63B3BB69-23CF-44E3-9099-C40C66FF867C}">
                  <a14:compatExt spid="_x0000_s28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075" name="Check Box 427" hidden="1">
              <a:extLst>
                <a:ext uri="{63B3BB69-23CF-44E3-9099-C40C66FF867C}">
                  <a14:compatExt spid="_x0000_s28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076" name="Check Box 428" hidden="1">
              <a:extLst>
                <a:ext uri="{63B3BB69-23CF-44E3-9099-C40C66FF867C}">
                  <a14:compatExt spid="_x0000_s28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077" name="Check Box 429" hidden="1">
              <a:extLst>
                <a:ext uri="{63B3BB69-23CF-44E3-9099-C40C66FF867C}">
                  <a14:compatExt spid="_x0000_s28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078" name="Check Box 430" hidden="1">
              <a:extLst>
                <a:ext uri="{63B3BB69-23CF-44E3-9099-C40C66FF867C}">
                  <a14:compatExt spid="_x0000_s28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079" name="Check Box 431" hidden="1">
              <a:extLst>
                <a:ext uri="{63B3BB69-23CF-44E3-9099-C40C66FF867C}">
                  <a14:compatExt spid="_x0000_s28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080" name="Check Box 432" hidden="1">
              <a:extLst>
                <a:ext uri="{63B3BB69-23CF-44E3-9099-C40C66FF867C}">
                  <a14:compatExt spid="_x0000_s28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081" name="Check Box 433" hidden="1">
              <a:extLst>
                <a:ext uri="{63B3BB69-23CF-44E3-9099-C40C66FF867C}">
                  <a14:compatExt spid="_x0000_s28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082" name="Check Box 434" hidden="1">
              <a:extLst>
                <a:ext uri="{63B3BB69-23CF-44E3-9099-C40C66FF867C}">
                  <a14:compatExt spid="_x0000_s28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083" name="Check Box 435" hidden="1">
              <a:extLst>
                <a:ext uri="{63B3BB69-23CF-44E3-9099-C40C66FF867C}">
                  <a14:compatExt spid="_x0000_s28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084" name="Check Box 436" hidden="1">
              <a:extLst>
                <a:ext uri="{63B3BB69-23CF-44E3-9099-C40C66FF867C}">
                  <a14:compatExt spid="_x0000_s28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085" name="Check Box 437" hidden="1">
              <a:extLst>
                <a:ext uri="{63B3BB69-23CF-44E3-9099-C40C66FF867C}">
                  <a14:compatExt spid="_x0000_s28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086" name="Check Box 438" hidden="1">
              <a:extLst>
                <a:ext uri="{63B3BB69-23CF-44E3-9099-C40C66FF867C}">
                  <a14:compatExt spid="_x0000_s28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087" name="Check Box 439" hidden="1">
              <a:extLst>
                <a:ext uri="{63B3BB69-23CF-44E3-9099-C40C66FF867C}">
                  <a14:compatExt spid="_x0000_s28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088" name="Check Box 440" hidden="1">
              <a:extLst>
                <a:ext uri="{63B3BB69-23CF-44E3-9099-C40C66FF867C}">
                  <a14:compatExt spid="_x0000_s28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089" name="Check Box 441" hidden="1">
              <a:extLst>
                <a:ext uri="{63B3BB69-23CF-44E3-9099-C40C66FF867C}">
                  <a14:compatExt spid="_x0000_s28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090" name="Check Box 442" hidden="1">
              <a:extLst>
                <a:ext uri="{63B3BB69-23CF-44E3-9099-C40C66FF867C}">
                  <a14:compatExt spid="_x0000_s280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091" name="Check Box 443" hidden="1">
              <a:extLst>
                <a:ext uri="{63B3BB69-23CF-44E3-9099-C40C66FF867C}">
                  <a14:compatExt spid="_x0000_s28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092" name="Check Box 444" hidden="1">
              <a:extLst>
                <a:ext uri="{63B3BB69-23CF-44E3-9099-C40C66FF867C}">
                  <a14:compatExt spid="_x0000_s28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093" name="Check Box 445" hidden="1">
              <a:extLst>
                <a:ext uri="{63B3BB69-23CF-44E3-9099-C40C66FF867C}">
                  <a14:compatExt spid="_x0000_s28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94" name="Check Box 446" hidden="1">
              <a:extLst>
                <a:ext uri="{63B3BB69-23CF-44E3-9099-C40C66FF867C}">
                  <a14:compatExt spid="_x0000_s28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95" name="Check Box 447" hidden="1">
              <a:extLst>
                <a:ext uri="{63B3BB69-23CF-44E3-9099-C40C66FF867C}">
                  <a14:compatExt spid="_x0000_s28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96" name="Check Box 448" hidden="1">
              <a:extLst>
                <a:ext uri="{63B3BB69-23CF-44E3-9099-C40C66FF867C}">
                  <a14:compatExt spid="_x0000_s28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97" name="Check Box 449" hidden="1">
              <a:extLst>
                <a:ext uri="{63B3BB69-23CF-44E3-9099-C40C66FF867C}">
                  <a14:compatExt spid="_x0000_s28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98" name="Check Box 450" hidden="1">
              <a:extLst>
                <a:ext uri="{63B3BB69-23CF-44E3-9099-C40C66FF867C}">
                  <a14:compatExt spid="_x0000_s28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099" name="Check Box 451" hidden="1">
              <a:extLst>
                <a:ext uri="{63B3BB69-23CF-44E3-9099-C40C66FF867C}">
                  <a14:compatExt spid="_x0000_s28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100" name="Check Box 452" hidden="1">
              <a:extLst>
                <a:ext uri="{63B3BB69-23CF-44E3-9099-C40C66FF867C}">
                  <a14:compatExt spid="_x0000_s28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01" name="Check Box 453" hidden="1">
              <a:extLst>
                <a:ext uri="{63B3BB69-23CF-44E3-9099-C40C66FF867C}">
                  <a14:compatExt spid="_x0000_s28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02" name="Check Box 454" hidden="1">
              <a:extLst>
                <a:ext uri="{63B3BB69-23CF-44E3-9099-C40C66FF867C}">
                  <a14:compatExt spid="_x0000_s28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03" name="Check Box 455" hidden="1">
              <a:extLst>
                <a:ext uri="{63B3BB69-23CF-44E3-9099-C40C66FF867C}">
                  <a14:compatExt spid="_x0000_s28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04" name="Check Box 456" hidden="1">
              <a:extLst>
                <a:ext uri="{63B3BB69-23CF-44E3-9099-C40C66FF867C}">
                  <a14:compatExt spid="_x0000_s28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05" name="Check Box 457" hidden="1">
              <a:extLst>
                <a:ext uri="{63B3BB69-23CF-44E3-9099-C40C66FF867C}">
                  <a14:compatExt spid="_x0000_s28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06" name="Check Box 458" hidden="1">
              <a:extLst>
                <a:ext uri="{63B3BB69-23CF-44E3-9099-C40C66FF867C}">
                  <a14:compatExt spid="_x0000_s28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07" name="Check Box 459" hidden="1">
              <a:extLst>
                <a:ext uri="{63B3BB69-23CF-44E3-9099-C40C66FF867C}">
                  <a14:compatExt spid="_x0000_s28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08" name="Check Box 460" hidden="1">
              <a:extLst>
                <a:ext uri="{63B3BB69-23CF-44E3-9099-C40C66FF867C}">
                  <a14:compatExt spid="_x0000_s28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09" name="Check Box 461" hidden="1">
              <a:extLst>
                <a:ext uri="{63B3BB69-23CF-44E3-9099-C40C66FF867C}">
                  <a14:compatExt spid="_x0000_s28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10" name="Check Box 462" hidden="1">
              <a:extLst>
                <a:ext uri="{63B3BB69-23CF-44E3-9099-C40C66FF867C}">
                  <a14:compatExt spid="_x0000_s28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11" name="Check Box 463" hidden="1">
              <a:extLst>
                <a:ext uri="{63B3BB69-23CF-44E3-9099-C40C66FF867C}">
                  <a14:compatExt spid="_x0000_s28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12" name="Check Box 464" hidden="1">
              <a:extLst>
                <a:ext uri="{63B3BB69-23CF-44E3-9099-C40C66FF867C}">
                  <a14:compatExt spid="_x0000_s28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13" name="Check Box 465" hidden="1">
              <a:extLst>
                <a:ext uri="{63B3BB69-23CF-44E3-9099-C40C66FF867C}">
                  <a14:compatExt spid="_x0000_s28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14" name="Check Box 466" hidden="1">
              <a:extLst>
                <a:ext uri="{63B3BB69-23CF-44E3-9099-C40C66FF867C}">
                  <a14:compatExt spid="_x0000_s28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15" name="Check Box 467" hidden="1">
              <a:extLst>
                <a:ext uri="{63B3BB69-23CF-44E3-9099-C40C66FF867C}">
                  <a14:compatExt spid="_x0000_s28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16" name="Check Box 468" hidden="1">
              <a:extLst>
                <a:ext uri="{63B3BB69-23CF-44E3-9099-C40C66FF867C}">
                  <a14:compatExt spid="_x0000_s28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17" name="Check Box 469" hidden="1">
              <a:extLst>
                <a:ext uri="{63B3BB69-23CF-44E3-9099-C40C66FF867C}">
                  <a14:compatExt spid="_x0000_s28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18" name="Check Box 470" hidden="1">
              <a:extLst>
                <a:ext uri="{63B3BB69-23CF-44E3-9099-C40C66FF867C}">
                  <a14:compatExt spid="_x0000_s28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19" name="Check Box 471" hidden="1">
              <a:extLst>
                <a:ext uri="{63B3BB69-23CF-44E3-9099-C40C66FF867C}">
                  <a14:compatExt spid="_x0000_s28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20" name="Check Box 472" hidden="1">
              <a:extLst>
                <a:ext uri="{63B3BB69-23CF-44E3-9099-C40C66FF867C}">
                  <a14:compatExt spid="_x0000_s28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21" name="Check Box 473" hidden="1">
              <a:extLst>
                <a:ext uri="{63B3BB69-23CF-44E3-9099-C40C66FF867C}">
                  <a14:compatExt spid="_x0000_s28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22" name="Check Box 474" hidden="1">
              <a:extLst>
                <a:ext uri="{63B3BB69-23CF-44E3-9099-C40C66FF867C}">
                  <a14:compatExt spid="_x0000_s28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23" name="Check Box 475" hidden="1">
              <a:extLst>
                <a:ext uri="{63B3BB69-23CF-44E3-9099-C40C66FF867C}">
                  <a14:compatExt spid="_x0000_s28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24" name="Check Box 476" hidden="1">
              <a:extLst>
                <a:ext uri="{63B3BB69-23CF-44E3-9099-C40C66FF867C}">
                  <a14:compatExt spid="_x0000_s28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25" name="Check Box 477" hidden="1">
              <a:extLst>
                <a:ext uri="{63B3BB69-23CF-44E3-9099-C40C66FF867C}">
                  <a14:compatExt spid="_x0000_s28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26" name="Check Box 478" hidden="1">
              <a:extLst>
                <a:ext uri="{63B3BB69-23CF-44E3-9099-C40C66FF867C}">
                  <a14:compatExt spid="_x0000_s28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27" name="Check Box 479" hidden="1">
              <a:extLst>
                <a:ext uri="{63B3BB69-23CF-44E3-9099-C40C66FF867C}">
                  <a14:compatExt spid="_x0000_s28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28" name="Check Box 480" hidden="1">
              <a:extLst>
                <a:ext uri="{63B3BB69-23CF-44E3-9099-C40C66FF867C}">
                  <a14:compatExt spid="_x0000_s28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29" name="Check Box 481" hidden="1">
              <a:extLst>
                <a:ext uri="{63B3BB69-23CF-44E3-9099-C40C66FF867C}">
                  <a14:compatExt spid="_x0000_s28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30" name="Check Box 482" hidden="1">
              <a:extLst>
                <a:ext uri="{63B3BB69-23CF-44E3-9099-C40C66FF867C}">
                  <a14:compatExt spid="_x0000_s28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31" name="Check Box 483" hidden="1">
              <a:extLst>
                <a:ext uri="{63B3BB69-23CF-44E3-9099-C40C66FF867C}">
                  <a14:compatExt spid="_x0000_s28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32" name="Check Box 484" hidden="1">
              <a:extLst>
                <a:ext uri="{63B3BB69-23CF-44E3-9099-C40C66FF867C}">
                  <a14:compatExt spid="_x0000_s28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33" name="Check Box 485" hidden="1">
              <a:extLst>
                <a:ext uri="{63B3BB69-23CF-44E3-9099-C40C66FF867C}">
                  <a14:compatExt spid="_x0000_s28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34" name="Check Box 486" hidden="1">
              <a:extLst>
                <a:ext uri="{63B3BB69-23CF-44E3-9099-C40C66FF867C}">
                  <a14:compatExt spid="_x0000_s28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35" name="Check Box 487" hidden="1">
              <a:extLst>
                <a:ext uri="{63B3BB69-23CF-44E3-9099-C40C66FF867C}">
                  <a14:compatExt spid="_x0000_s28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136" name="Check Box 488" hidden="1">
              <a:extLst>
                <a:ext uri="{63B3BB69-23CF-44E3-9099-C40C66FF867C}">
                  <a14:compatExt spid="_x0000_s28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137" name="Check Box 489" hidden="1">
              <a:extLst>
                <a:ext uri="{63B3BB69-23CF-44E3-9099-C40C66FF867C}">
                  <a14:compatExt spid="_x0000_s28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138" name="Check Box 490" hidden="1">
              <a:extLst>
                <a:ext uri="{63B3BB69-23CF-44E3-9099-C40C66FF867C}">
                  <a14:compatExt spid="_x0000_s28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139" name="Check Box 491" hidden="1">
              <a:extLst>
                <a:ext uri="{63B3BB69-23CF-44E3-9099-C40C66FF867C}">
                  <a14:compatExt spid="_x0000_s28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140" name="Check Box 492" hidden="1">
              <a:extLst>
                <a:ext uri="{63B3BB69-23CF-44E3-9099-C40C66FF867C}">
                  <a14:compatExt spid="_x0000_s28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141" name="Check Box 493" hidden="1">
              <a:extLst>
                <a:ext uri="{63B3BB69-23CF-44E3-9099-C40C66FF867C}">
                  <a14:compatExt spid="_x0000_s28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142" name="Check Box 494" hidden="1">
              <a:extLst>
                <a:ext uri="{63B3BB69-23CF-44E3-9099-C40C66FF867C}">
                  <a14:compatExt spid="_x0000_s28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143" name="Check Box 495" hidden="1">
              <a:extLst>
                <a:ext uri="{63B3BB69-23CF-44E3-9099-C40C66FF867C}">
                  <a14:compatExt spid="_x0000_s28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144" name="Check Box 496" hidden="1">
              <a:extLst>
                <a:ext uri="{63B3BB69-23CF-44E3-9099-C40C66FF867C}">
                  <a14:compatExt spid="_x0000_s28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145" name="Check Box 497" hidden="1">
              <a:extLst>
                <a:ext uri="{63B3BB69-23CF-44E3-9099-C40C66FF867C}">
                  <a14:compatExt spid="_x0000_s28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146" name="Check Box 498" hidden="1">
              <a:extLst>
                <a:ext uri="{63B3BB69-23CF-44E3-9099-C40C66FF867C}">
                  <a14:compatExt spid="_x0000_s28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147" name="Check Box 499" hidden="1">
              <a:extLst>
                <a:ext uri="{63B3BB69-23CF-44E3-9099-C40C66FF867C}">
                  <a14:compatExt spid="_x0000_s28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148" name="Check Box 500" hidden="1">
              <a:extLst>
                <a:ext uri="{63B3BB69-23CF-44E3-9099-C40C66FF867C}">
                  <a14:compatExt spid="_x0000_s28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149" name="Check Box 501" hidden="1">
              <a:extLst>
                <a:ext uri="{63B3BB69-23CF-44E3-9099-C40C66FF867C}">
                  <a14:compatExt spid="_x0000_s28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150" name="Check Box 502" hidden="1">
              <a:extLst>
                <a:ext uri="{63B3BB69-23CF-44E3-9099-C40C66FF867C}">
                  <a14:compatExt spid="_x0000_s28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151" name="Check Box 503" hidden="1">
              <a:extLst>
                <a:ext uri="{63B3BB69-23CF-44E3-9099-C40C66FF867C}">
                  <a14:compatExt spid="_x0000_s28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152" name="Check Box 504" hidden="1">
              <a:extLst>
                <a:ext uri="{63B3BB69-23CF-44E3-9099-C40C66FF867C}">
                  <a14:compatExt spid="_x0000_s28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153" name="Check Box 505" hidden="1">
              <a:extLst>
                <a:ext uri="{63B3BB69-23CF-44E3-9099-C40C66FF867C}">
                  <a14:compatExt spid="_x0000_s28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154" name="Check Box 506" hidden="1">
              <a:extLst>
                <a:ext uri="{63B3BB69-23CF-44E3-9099-C40C66FF867C}">
                  <a14:compatExt spid="_x0000_s28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155" name="Check Box 507" hidden="1">
              <a:extLst>
                <a:ext uri="{63B3BB69-23CF-44E3-9099-C40C66FF867C}">
                  <a14:compatExt spid="_x0000_s28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156" name="Check Box 508" hidden="1">
              <a:extLst>
                <a:ext uri="{63B3BB69-23CF-44E3-9099-C40C66FF867C}">
                  <a14:compatExt spid="_x0000_s28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57" name="Check Box 509" hidden="1">
              <a:extLst>
                <a:ext uri="{63B3BB69-23CF-44E3-9099-C40C66FF867C}">
                  <a14:compatExt spid="_x0000_s28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58" name="Check Box 510" hidden="1">
              <a:extLst>
                <a:ext uri="{63B3BB69-23CF-44E3-9099-C40C66FF867C}">
                  <a14:compatExt spid="_x0000_s28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59" name="Check Box 511" hidden="1">
              <a:extLst>
                <a:ext uri="{63B3BB69-23CF-44E3-9099-C40C66FF867C}">
                  <a14:compatExt spid="_x0000_s28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60" name="Check Box 512" hidden="1">
              <a:extLst>
                <a:ext uri="{63B3BB69-23CF-44E3-9099-C40C66FF867C}">
                  <a14:compatExt spid="_x0000_s28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61" name="Check Box 513" hidden="1">
              <a:extLst>
                <a:ext uri="{63B3BB69-23CF-44E3-9099-C40C66FF867C}">
                  <a14:compatExt spid="_x0000_s28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62" name="Check Box 514" hidden="1">
              <a:extLst>
                <a:ext uri="{63B3BB69-23CF-44E3-9099-C40C66FF867C}">
                  <a14:compatExt spid="_x0000_s28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63" name="Check Box 515" hidden="1">
              <a:extLst>
                <a:ext uri="{63B3BB69-23CF-44E3-9099-C40C66FF867C}">
                  <a14:compatExt spid="_x0000_s28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64" name="Check Box 516" hidden="1">
              <a:extLst>
                <a:ext uri="{63B3BB69-23CF-44E3-9099-C40C66FF867C}">
                  <a14:compatExt spid="_x0000_s28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65" name="Check Box 517" hidden="1">
              <a:extLst>
                <a:ext uri="{63B3BB69-23CF-44E3-9099-C40C66FF867C}">
                  <a14:compatExt spid="_x0000_s28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66" name="Check Box 518" hidden="1">
              <a:extLst>
                <a:ext uri="{63B3BB69-23CF-44E3-9099-C40C66FF867C}">
                  <a14:compatExt spid="_x0000_s28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67" name="Check Box 519" hidden="1">
              <a:extLst>
                <a:ext uri="{63B3BB69-23CF-44E3-9099-C40C66FF867C}">
                  <a14:compatExt spid="_x0000_s28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68" name="Check Box 520" hidden="1">
              <a:extLst>
                <a:ext uri="{63B3BB69-23CF-44E3-9099-C40C66FF867C}">
                  <a14:compatExt spid="_x0000_s28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69" name="Check Box 521" hidden="1">
              <a:extLst>
                <a:ext uri="{63B3BB69-23CF-44E3-9099-C40C66FF867C}">
                  <a14:compatExt spid="_x0000_s28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170" name="Check Box 522" hidden="1">
              <a:extLst>
                <a:ext uri="{63B3BB69-23CF-44E3-9099-C40C66FF867C}">
                  <a14:compatExt spid="_x0000_s28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71" name="Check Box 523" hidden="1">
              <a:extLst>
                <a:ext uri="{63B3BB69-23CF-44E3-9099-C40C66FF867C}">
                  <a14:compatExt spid="_x0000_s28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72" name="Check Box 524" hidden="1">
              <a:extLst>
                <a:ext uri="{63B3BB69-23CF-44E3-9099-C40C66FF867C}">
                  <a14:compatExt spid="_x0000_s28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73" name="Check Box 525" hidden="1">
              <a:extLst>
                <a:ext uri="{63B3BB69-23CF-44E3-9099-C40C66FF867C}">
                  <a14:compatExt spid="_x0000_s28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74" name="Check Box 526" hidden="1">
              <a:extLst>
                <a:ext uri="{63B3BB69-23CF-44E3-9099-C40C66FF867C}">
                  <a14:compatExt spid="_x0000_s28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75" name="Check Box 527" hidden="1">
              <a:extLst>
                <a:ext uri="{63B3BB69-23CF-44E3-9099-C40C66FF867C}">
                  <a14:compatExt spid="_x0000_s28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76" name="Check Box 528" hidden="1">
              <a:extLst>
                <a:ext uri="{63B3BB69-23CF-44E3-9099-C40C66FF867C}">
                  <a14:compatExt spid="_x0000_s28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177" name="Check Box 529" hidden="1">
              <a:extLst>
                <a:ext uri="{63B3BB69-23CF-44E3-9099-C40C66FF867C}">
                  <a14:compatExt spid="_x0000_s28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78" name="Check Box 530" hidden="1">
              <a:extLst>
                <a:ext uri="{63B3BB69-23CF-44E3-9099-C40C66FF867C}">
                  <a14:compatExt spid="_x0000_s28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79" name="Check Box 531" hidden="1">
              <a:extLst>
                <a:ext uri="{63B3BB69-23CF-44E3-9099-C40C66FF867C}">
                  <a14:compatExt spid="_x0000_s28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80" name="Check Box 532" hidden="1">
              <a:extLst>
                <a:ext uri="{63B3BB69-23CF-44E3-9099-C40C66FF867C}">
                  <a14:compatExt spid="_x0000_s28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81" name="Check Box 533" hidden="1">
              <a:extLst>
                <a:ext uri="{63B3BB69-23CF-44E3-9099-C40C66FF867C}">
                  <a14:compatExt spid="_x0000_s28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82" name="Check Box 534" hidden="1">
              <a:extLst>
                <a:ext uri="{63B3BB69-23CF-44E3-9099-C40C66FF867C}">
                  <a14:compatExt spid="_x0000_s28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83" name="Check Box 535" hidden="1">
              <a:extLst>
                <a:ext uri="{63B3BB69-23CF-44E3-9099-C40C66FF867C}">
                  <a14:compatExt spid="_x0000_s28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184" name="Check Box 536" hidden="1">
              <a:extLst>
                <a:ext uri="{63B3BB69-23CF-44E3-9099-C40C66FF867C}">
                  <a14:compatExt spid="_x0000_s28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85" name="Check Box 537" hidden="1">
              <a:extLst>
                <a:ext uri="{63B3BB69-23CF-44E3-9099-C40C66FF867C}">
                  <a14:compatExt spid="_x0000_s28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86" name="Check Box 538" hidden="1">
              <a:extLst>
                <a:ext uri="{63B3BB69-23CF-44E3-9099-C40C66FF867C}">
                  <a14:compatExt spid="_x0000_s28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87" name="Check Box 539" hidden="1">
              <a:extLst>
                <a:ext uri="{63B3BB69-23CF-44E3-9099-C40C66FF867C}">
                  <a14:compatExt spid="_x0000_s28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88" name="Check Box 540" hidden="1">
              <a:extLst>
                <a:ext uri="{63B3BB69-23CF-44E3-9099-C40C66FF867C}">
                  <a14:compatExt spid="_x0000_s28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89" name="Check Box 541" hidden="1">
              <a:extLst>
                <a:ext uri="{63B3BB69-23CF-44E3-9099-C40C66FF867C}">
                  <a14:compatExt spid="_x0000_s28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90" name="Check Box 542" hidden="1">
              <a:extLst>
                <a:ext uri="{63B3BB69-23CF-44E3-9099-C40C66FF867C}">
                  <a14:compatExt spid="_x0000_s28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191" name="Check Box 543" hidden="1">
              <a:extLst>
                <a:ext uri="{63B3BB69-23CF-44E3-9099-C40C66FF867C}">
                  <a14:compatExt spid="_x0000_s28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92" name="Check Box 544" hidden="1">
              <a:extLst>
                <a:ext uri="{63B3BB69-23CF-44E3-9099-C40C66FF867C}">
                  <a14:compatExt spid="_x0000_s28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93" name="Check Box 545" hidden="1">
              <a:extLst>
                <a:ext uri="{63B3BB69-23CF-44E3-9099-C40C66FF867C}">
                  <a14:compatExt spid="_x0000_s2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94" name="Check Box 546" hidden="1">
              <a:extLst>
                <a:ext uri="{63B3BB69-23CF-44E3-9099-C40C66FF867C}">
                  <a14:compatExt spid="_x0000_s2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95" name="Check Box 547" hidden="1">
              <a:extLst>
                <a:ext uri="{63B3BB69-23CF-44E3-9099-C40C66FF867C}">
                  <a14:compatExt spid="_x0000_s2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96" name="Check Box 548" hidden="1">
              <a:extLst>
                <a:ext uri="{63B3BB69-23CF-44E3-9099-C40C66FF867C}">
                  <a14:compatExt spid="_x0000_s28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97" name="Check Box 549" hidden="1">
              <a:extLst>
                <a:ext uri="{63B3BB69-23CF-44E3-9099-C40C66FF867C}">
                  <a14:compatExt spid="_x0000_s28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198" name="Check Box 550" hidden="1">
              <a:extLst>
                <a:ext uri="{63B3BB69-23CF-44E3-9099-C40C66FF867C}">
                  <a14:compatExt spid="_x0000_s28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199" name="Check Box 551" hidden="1">
              <a:extLst>
                <a:ext uri="{63B3BB69-23CF-44E3-9099-C40C66FF867C}">
                  <a14:compatExt spid="_x0000_s28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00" name="Check Box 552" hidden="1">
              <a:extLst>
                <a:ext uri="{63B3BB69-23CF-44E3-9099-C40C66FF867C}">
                  <a14:compatExt spid="_x0000_s2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01" name="Check Box 553" hidden="1">
              <a:extLst>
                <a:ext uri="{63B3BB69-23CF-44E3-9099-C40C66FF867C}">
                  <a14:compatExt spid="_x0000_s2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02" name="Check Box 554" hidden="1">
              <a:extLst>
                <a:ext uri="{63B3BB69-23CF-44E3-9099-C40C66FF867C}">
                  <a14:compatExt spid="_x0000_s2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03" name="Check Box 555" hidden="1">
              <a:extLst>
                <a:ext uri="{63B3BB69-23CF-44E3-9099-C40C66FF867C}">
                  <a14:compatExt spid="_x0000_s2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04" name="Check Box 556" hidden="1">
              <a:extLst>
                <a:ext uri="{63B3BB69-23CF-44E3-9099-C40C66FF867C}">
                  <a14:compatExt spid="_x0000_s2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05" name="Check Box 557" hidden="1">
              <a:extLst>
                <a:ext uri="{63B3BB69-23CF-44E3-9099-C40C66FF867C}">
                  <a14:compatExt spid="_x0000_s28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06" name="Check Box 558" hidden="1">
              <a:extLst>
                <a:ext uri="{63B3BB69-23CF-44E3-9099-C40C66FF867C}">
                  <a14:compatExt spid="_x0000_s28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07" name="Check Box 559" hidden="1">
              <a:extLst>
                <a:ext uri="{63B3BB69-23CF-44E3-9099-C40C66FF867C}">
                  <a14:compatExt spid="_x0000_s2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08" name="Check Box 560" hidden="1">
              <a:extLst>
                <a:ext uri="{63B3BB69-23CF-44E3-9099-C40C66FF867C}">
                  <a14:compatExt spid="_x0000_s2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09" name="Check Box 561" hidden="1">
              <a:extLst>
                <a:ext uri="{63B3BB69-23CF-44E3-9099-C40C66FF867C}">
                  <a14:compatExt spid="_x0000_s2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10" name="Check Box 562" hidden="1">
              <a:extLst>
                <a:ext uri="{63B3BB69-23CF-44E3-9099-C40C66FF867C}">
                  <a14:compatExt spid="_x0000_s2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11" name="Check Box 563" hidden="1">
              <a:extLst>
                <a:ext uri="{63B3BB69-23CF-44E3-9099-C40C66FF867C}">
                  <a14:compatExt spid="_x0000_s2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12" name="Check Box 564" hidden="1">
              <a:extLst>
                <a:ext uri="{63B3BB69-23CF-44E3-9099-C40C66FF867C}">
                  <a14:compatExt spid="_x0000_s2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13" name="Check Box 565" hidden="1">
              <a:extLst>
                <a:ext uri="{63B3BB69-23CF-44E3-9099-C40C66FF867C}">
                  <a14:compatExt spid="_x0000_s2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14" name="Check Box 566" hidden="1">
              <a:extLst>
                <a:ext uri="{63B3BB69-23CF-44E3-9099-C40C66FF867C}">
                  <a14:compatExt spid="_x0000_s2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15" name="Check Box 567" hidden="1">
              <a:extLst>
                <a:ext uri="{63B3BB69-23CF-44E3-9099-C40C66FF867C}">
                  <a14:compatExt spid="_x0000_s2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16" name="Check Box 568" hidden="1">
              <a:extLst>
                <a:ext uri="{63B3BB69-23CF-44E3-9099-C40C66FF867C}">
                  <a14:compatExt spid="_x0000_s28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17" name="Check Box 569" hidden="1">
              <a:extLst>
                <a:ext uri="{63B3BB69-23CF-44E3-9099-C40C66FF867C}">
                  <a14:compatExt spid="_x0000_s28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18" name="Check Box 570" hidden="1">
              <a:extLst>
                <a:ext uri="{63B3BB69-23CF-44E3-9099-C40C66FF867C}">
                  <a14:compatExt spid="_x0000_s28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19" name="Check Box 571" hidden="1">
              <a:extLst>
                <a:ext uri="{63B3BB69-23CF-44E3-9099-C40C66FF867C}">
                  <a14:compatExt spid="_x0000_s28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220" name="Check Box 572" hidden="1">
              <a:extLst>
                <a:ext uri="{63B3BB69-23CF-44E3-9099-C40C66FF867C}">
                  <a14:compatExt spid="_x0000_s28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221" name="Check Box 573" hidden="1">
              <a:extLst>
                <a:ext uri="{63B3BB69-23CF-44E3-9099-C40C66FF867C}">
                  <a14:compatExt spid="_x0000_s28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222" name="Check Box 574" hidden="1">
              <a:extLst>
                <a:ext uri="{63B3BB69-23CF-44E3-9099-C40C66FF867C}">
                  <a14:compatExt spid="_x0000_s28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223" name="Check Box 575" hidden="1">
              <a:extLst>
                <a:ext uri="{63B3BB69-23CF-44E3-9099-C40C66FF867C}">
                  <a14:compatExt spid="_x0000_s28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224" name="Check Box 576" hidden="1">
              <a:extLst>
                <a:ext uri="{63B3BB69-23CF-44E3-9099-C40C66FF867C}">
                  <a14:compatExt spid="_x0000_s28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225" name="Check Box 577" hidden="1">
              <a:extLst>
                <a:ext uri="{63B3BB69-23CF-44E3-9099-C40C66FF867C}">
                  <a14:compatExt spid="_x0000_s28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28226" name="Check Box 578" hidden="1">
              <a:extLst>
                <a:ext uri="{63B3BB69-23CF-44E3-9099-C40C66FF867C}">
                  <a14:compatExt spid="_x0000_s28226"/>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227" name="Check Box 579" hidden="1">
              <a:extLst>
                <a:ext uri="{63B3BB69-23CF-44E3-9099-C40C66FF867C}">
                  <a14:compatExt spid="_x0000_s28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228" name="Check Box 580" hidden="1">
              <a:extLst>
                <a:ext uri="{63B3BB69-23CF-44E3-9099-C40C66FF867C}">
                  <a14:compatExt spid="_x0000_s28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229" name="Check Box 581" hidden="1">
              <a:extLst>
                <a:ext uri="{63B3BB69-23CF-44E3-9099-C40C66FF867C}">
                  <a14:compatExt spid="_x0000_s28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230" name="Check Box 582" hidden="1">
              <a:extLst>
                <a:ext uri="{63B3BB69-23CF-44E3-9099-C40C66FF867C}">
                  <a14:compatExt spid="_x0000_s28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231" name="Check Box 583" hidden="1">
              <a:extLst>
                <a:ext uri="{63B3BB69-23CF-44E3-9099-C40C66FF867C}">
                  <a14:compatExt spid="_x0000_s28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232" name="Check Box 584" hidden="1">
              <a:extLst>
                <a:ext uri="{63B3BB69-23CF-44E3-9099-C40C66FF867C}">
                  <a14:compatExt spid="_x0000_s2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28233" name="Check Box 585" hidden="1">
              <a:extLst>
                <a:ext uri="{63B3BB69-23CF-44E3-9099-C40C66FF867C}">
                  <a14:compatExt spid="_x0000_s28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234" name="Check Box 586" hidden="1">
              <a:extLst>
                <a:ext uri="{63B3BB69-23CF-44E3-9099-C40C66FF867C}">
                  <a14:compatExt spid="_x0000_s2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235" name="Check Box 587" hidden="1">
              <a:extLst>
                <a:ext uri="{63B3BB69-23CF-44E3-9099-C40C66FF867C}">
                  <a14:compatExt spid="_x0000_s28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236" name="Check Box 588" hidden="1">
              <a:extLst>
                <a:ext uri="{63B3BB69-23CF-44E3-9099-C40C66FF867C}">
                  <a14:compatExt spid="_x0000_s28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237" name="Check Box 589" hidden="1">
              <a:extLst>
                <a:ext uri="{63B3BB69-23CF-44E3-9099-C40C66FF867C}">
                  <a14:compatExt spid="_x0000_s28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238" name="Check Box 590" hidden="1">
              <a:extLst>
                <a:ext uri="{63B3BB69-23CF-44E3-9099-C40C66FF867C}">
                  <a14:compatExt spid="_x0000_s28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239" name="Check Box 591" hidden="1">
              <a:extLst>
                <a:ext uri="{63B3BB69-23CF-44E3-9099-C40C66FF867C}">
                  <a14:compatExt spid="_x0000_s28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28240" name="Check Box 592" hidden="1">
              <a:extLst>
                <a:ext uri="{63B3BB69-23CF-44E3-9099-C40C66FF867C}">
                  <a14:compatExt spid="_x0000_s28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241" name="Check Box 593" hidden="1">
              <a:extLst>
                <a:ext uri="{63B3BB69-23CF-44E3-9099-C40C66FF867C}">
                  <a14:compatExt spid="_x0000_s28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242" name="Check Box 594" hidden="1">
              <a:extLst>
                <a:ext uri="{63B3BB69-23CF-44E3-9099-C40C66FF867C}">
                  <a14:compatExt spid="_x0000_s2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243" name="Check Box 595" hidden="1">
              <a:extLst>
                <a:ext uri="{63B3BB69-23CF-44E3-9099-C40C66FF867C}">
                  <a14:compatExt spid="_x0000_s28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244" name="Check Box 596" hidden="1">
              <a:extLst>
                <a:ext uri="{63B3BB69-23CF-44E3-9099-C40C66FF867C}">
                  <a14:compatExt spid="_x0000_s28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245" name="Check Box 597" hidden="1">
              <a:extLst>
                <a:ext uri="{63B3BB69-23CF-44E3-9099-C40C66FF867C}">
                  <a14:compatExt spid="_x0000_s28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246" name="Check Box 598" hidden="1">
              <a:extLst>
                <a:ext uri="{63B3BB69-23CF-44E3-9099-C40C66FF867C}">
                  <a14:compatExt spid="_x0000_s28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28247" name="Check Box 599" hidden="1">
              <a:extLst>
                <a:ext uri="{63B3BB69-23CF-44E3-9099-C40C66FF867C}">
                  <a14:compatExt spid="_x0000_s28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248" name="Check Box 600" hidden="1">
              <a:extLst>
                <a:ext uri="{63B3BB69-23CF-44E3-9099-C40C66FF867C}">
                  <a14:compatExt spid="_x0000_s28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249" name="Check Box 601" hidden="1">
              <a:extLst>
                <a:ext uri="{63B3BB69-23CF-44E3-9099-C40C66FF867C}">
                  <a14:compatExt spid="_x0000_s28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250" name="Check Box 602" hidden="1">
              <a:extLst>
                <a:ext uri="{63B3BB69-23CF-44E3-9099-C40C66FF867C}">
                  <a14:compatExt spid="_x0000_s28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251" name="Check Box 603" hidden="1">
              <a:extLst>
                <a:ext uri="{63B3BB69-23CF-44E3-9099-C40C66FF867C}">
                  <a14:compatExt spid="_x0000_s28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252" name="Check Box 604" hidden="1">
              <a:extLst>
                <a:ext uri="{63B3BB69-23CF-44E3-9099-C40C66FF867C}">
                  <a14:compatExt spid="_x0000_s28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253" name="Check Box 605" hidden="1">
              <a:extLst>
                <a:ext uri="{63B3BB69-23CF-44E3-9099-C40C66FF867C}">
                  <a14:compatExt spid="_x0000_s28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28254" name="Check Box 606" hidden="1">
              <a:extLst>
                <a:ext uri="{63B3BB69-23CF-44E3-9099-C40C66FF867C}">
                  <a14:compatExt spid="_x0000_s28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55" name="Check Box 607" hidden="1">
              <a:extLst>
                <a:ext uri="{63B3BB69-23CF-44E3-9099-C40C66FF867C}">
                  <a14:compatExt spid="_x0000_s28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56" name="Check Box 608" hidden="1">
              <a:extLst>
                <a:ext uri="{63B3BB69-23CF-44E3-9099-C40C66FF867C}">
                  <a14:compatExt spid="_x0000_s28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57" name="Check Box 609" hidden="1">
              <a:extLst>
                <a:ext uri="{63B3BB69-23CF-44E3-9099-C40C66FF867C}">
                  <a14:compatExt spid="_x0000_s28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58" name="Check Box 610" hidden="1">
              <a:extLst>
                <a:ext uri="{63B3BB69-23CF-44E3-9099-C40C66FF867C}">
                  <a14:compatExt spid="_x0000_s28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59" name="Check Box 611" hidden="1">
              <a:extLst>
                <a:ext uri="{63B3BB69-23CF-44E3-9099-C40C66FF867C}">
                  <a14:compatExt spid="_x0000_s28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60" name="Check Box 612" hidden="1">
              <a:extLst>
                <a:ext uri="{63B3BB69-23CF-44E3-9099-C40C66FF867C}">
                  <a14:compatExt spid="_x0000_s28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28261" name="Check Box 613" hidden="1">
              <a:extLst>
                <a:ext uri="{63B3BB69-23CF-44E3-9099-C40C66FF867C}">
                  <a14:compatExt spid="_x0000_s28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62" name="Check Box 614" hidden="1">
              <a:extLst>
                <a:ext uri="{63B3BB69-23CF-44E3-9099-C40C66FF867C}">
                  <a14:compatExt spid="_x0000_s28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63" name="Check Box 615" hidden="1">
              <a:extLst>
                <a:ext uri="{63B3BB69-23CF-44E3-9099-C40C66FF867C}">
                  <a14:compatExt spid="_x0000_s28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64" name="Check Box 616" hidden="1">
              <a:extLst>
                <a:ext uri="{63B3BB69-23CF-44E3-9099-C40C66FF867C}">
                  <a14:compatExt spid="_x0000_s28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65" name="Check Box 617" hidden="1">
              <a:extLst>
                <a:ext uri="{63B3BB69-23CF-44E3-9099-C40C66FF867C}">
                  <a14:compatExt spid="_x0000_s28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66" name="Check Box 618" hidden="1">
              <a:extLst>
                <a:ext uri="{63B3BB69-23CF-44E3-9099-C40C66FF867C}">
                  <a14:compatExt spid="_x0000_s28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67" name="Check Box 619" hidden="1">
              <a:extLst>
                <a:ext uri="{63B3BB69-23CF-44E3-9099-C40C66FF867C}">
                  <a14:compatExt spid="_x0000_s28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28268" name="Check Box 620" hidden="1">
              <a:extLst>
                <a:ext uri="{63B3BB69-23CF-44E3-9099-C40C66FF867C}">
                  <a14:compatExt spid="_x0000_s28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69" name="Check Box 621" hidden="1">
              <a:extLst>
                <a:ext uri="{63B3BB69-23CF-44E3-9099-C40C66FF867C}">
                  <a14:compatExt spid="_x0000_s28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70" name="Check Box 622" hidden="1">
              <a:extLst>
                <a:ext uri="{63B3BB69-23CF-44E3-9099-C40C66FF867C}">
                  <a14:compatExt spid="_x0000_s28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71" name="Check Box 623" hidden="1">
              <a:extLst>
                <a:ext uri="{63B3BB69-23CF-44E3-9099-C40C66FF867C}">
                  <a14:compatExt spid="_x0000_s28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72" name="Check Box 624" hidden="1">
              <a:extLst>
                <a:ext uri="{63B3BB69-23CF-44E3-9099-C40C66FF867C}">
                  <a14:compatExt spid="_x0000_s28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73" name="Check Box 625" hidden="1">
              <a:extLst>
                <a:ext uri="{63B3BB69-23CF-44E3-9099-C40C66FF867C}">
                  <a14:compatExt spid="_x0000_s28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74" name="Check Box 626" hidden="1">
              <a:extLst>
                <a:ext uri="{63B3BB69-23CF-44E3-9099-C40C66FF867C}">
                  <a14:compatExt spid="_x0000_s28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28275" name="Check Box 627" hidden="1">
              <a:extLst>
                <a:ext uri="{63B3BB69-23CF-44E3-9099-C40C66FF867C}">
                  <a14:compatExt spid="_x0000_s28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276" name="Check Box 628" hidden="1">
              <a:extLst>
                <a:ext uri="{63B3BB69-23CF-44E3-9099-C40C66FF867C}">
                  <a14:compatExt spid="_x0000_s28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277" name="Check Box 629" hidden="1">
              <a:extLst>
                <a:ext uri="{63B3BB69-23CF-44E3-9099-C40C66FF867C}">
                  <a14:compatExt spid="_x0000_s28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278" name="Check Box 630" hidden="1">
              <a:extLst>
                <a:ext uri="{63B3BB69-23CF-44E3-9099-C40C66FF867C}">
                  <a14:compatExt spid="_x0000_s28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279" name="Check Box 631" hidden="1">
              <a:extLst>
                <a:ext uri="{63B3BB69-23CF-44E3-9099-C40C66FF867C}">
                  <a14:compatExt spid="_x0000_s28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280" name="Check Box 632" hidden="1">
              <a:extLst>
                <a:ext uri="{63B3BB69-23CF-44E3-9099-C40C66FF867C}">
                  <a14:compatExt spid="_x0000_s28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281" name="Check Box 633" hidden="1">
              <a:extLst>
                <a:ext uri="{63B3BB69-23CF-44E3-9099-C40C66FF867C}">
                  <a14:compatExt spid="_x0000_s28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282" name="Check Box 634" hidden="1">
              <a:extLst>
                <a:ext uri="{63B3BB69-23CF-44E3-9099-C40C66FF867C}">
                  <a14:compatExt spid="_x0000_s28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283" name="Check Box 635" hidden="1">
              <a:extLst>
                <a:ext uri="{63B3BB69-23CF-44E3-9099-C40C66FF867C}">
                  <a14:compatExt spid="_x0000_s28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284" name="Check Box 636" hidden="1">
              <a:extLst>
                <a:ext uri="{63B3BB69-23CF-44E3-9099-C40C66FF867C}">
                  <a14:compatExt spid="_x0000_s28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285" name="Check Box 637" hidden="1">
              <a:extLst>
                <a:ext uri="{63B3BB69-23CF-44E3-9099-C40C66FF867C}">
                  <a14:compatExt spid="_x0000_s28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286" name="Check Box 638" hidden="1">
              <a:extLst>
                <a:ext uri="{63B3BB69-23CF-44E3-9099-C40C66FF867C}">
                  <a14:compatExt spid="_x0000_s28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287" name="Check Box 639" hidden="1">
              <a:extLst>
                <a:ext uri="{63B3BB69-23CF-44E3-9099-C40C66FF867C}">
                  <a14:compatExt spid="_x0000_s28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288" name="Check Box 640" hidden="1">
              <a:extLst>
                <a:ext uri="{63B3BB69-23CF-44E3-9099-C40C66FF867C}">
                  <a14:compatExt spid="_x0000_s28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289" name="Check Box 641" hidden="1">
              <a:extLst>
                <a:ext uri="{63B3BB69-23CF-44E3-9099-C40C66FF867C}">
                  <a14:compatExt spid="_x0000_s28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290" name="Check Box 642" hidden="1">
              <a:extLst>
                <a:ext uri="{63B3BB69-23CF-44E3-9099-C40C66FF867C}">
                  <a14:compatExt spid="_x0000_s28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291" name="Check Box 643" hidden="1">
              <a:extLst>
                <a:ext uri="{63B3BB69-23CF-44E3-9099-C40C66FF867C}">
                  <a14:compatExt spid="_x0000_s28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292" name="Check Box 644" hidden="1">
              <a:extLst>
                <a:ext uri="{63B3BB69-23CF-44E3-9099-C40C66FF867C}">
                  <a14:compatExt spid="_x0000_s28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293" name="Check Box 645" hidden="1">
              <a:extLst>
                <a:ext uri="{63B3BB69-23CF-44E3-9099-C40C66FF867C}">
                  <a14:compatExt spid="_x0000_s28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294" name="Check Box 646" hidden="1">
              <a:extLst>
                <a:ext uri="{63B3BB69-23CF-44E3-9099-C40C66FF867C}">
                  <a14:compatExt spid="_x0000_s28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295" name="Check Box 647" hidden="1">
              <a:extLst>
                <a:ext uri="{63B3BB69-23CF-44E3-9099-C40C66FF867C}">
                  <a14:compatExt spid="_x0000_s28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296" name="Check Box 648" hidden="1">
              <a:extLst>
                <a:ext uri="{63B3BB69-23CF-44E3-9099-C40C66FF867C}">
                  <a14:compatExt spid="_x0000_s28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297" name="Check Box 649" hidden="1">
              <a:extLst>
                <a:ext uri="{63B3BB69-23CF-44E3-9099-C40C66FF867C}">
                  <a14:compatExt spid="_x0000_s28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298" name="Check Box 650" hidden="1">
              <a:extLst>
                <a:ext uri="{63B3BB69-23CF-44E3-9099-C40C66FF867C}">
                  <a14:compatExt spid="_x0000_s28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299" name="Check Box 651" hidden="1">
              <a:extLst>
                <a:ext uri="{63B3BB69-23CF-44E3-9099-C40C66FF867C}">
                  <a14:compatExt spid="_x0000_s28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300" name="Check Box 652" hidden="1">
              <a:extLst>
                <a:ext uri="{63B3BB69-23CF-44E3-9099-C40C66FF867C}">
                  <a14:compatExt spid="_x0000_s28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301" name="Check Box 653" hidden="1">
              <a:extLst>
                <a:ext uri="{63B3BB69-23CF-44E3-9099-C40C66FF867C}">
                  <a14:compatExt spid="_x0000_s28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302" name="Check Box 654" hidden="1">
              <a:extLst>
                <a:ext uri="{63B3BB69-23CF-44E3-9099-C40C66FF867C}">
                  <a14:compatExt spid="_x0000_s28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303" name="Check Box 655" hidden="1">
              <a:extLst>
                <a:ext uri="{63B3BB69-23CF-44E3-9099-C40C66FF867C}">
                  <a14:compatExt spid="_x0000_s28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304" name="Check Box 656" hidden="1">
              <a:extLst>
                <a:ext uri="{63B3BB69-23CF-44E3-9099-C40C66FF867C}">
                  <a14:compatExt spid="_x0000_s28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305" name="Check Box 657" hidden="1">
              <a:extLst>
                <a:ext uri="{63B3BB69-23CF-44E3-9099-C40C66FF867C}">
                  <a14:compatExt spid="_x0000_s28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306" name="Check Box 658" hidden="1">
              <a:extLst>
                <a:ext uri="{63B3BB69-23CF-44E3-9099-C40C66FF867C}">
                  <a14:compatExt spid="_x0000_s28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307" name="Check Box 659" hidden="1">
              <a:extLst>
                <a:ext uri="{63B3BB69-23CF-44E3-9099-C40C66FF867C}">
                  <a14:compatExt spid="_x0000_s28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308" name="Check Box 660" hidden="1">
              <a:extLst>
                <a:ext uri="{63B3BB69-23CF-44E3-9099-C40C66FF867C}">
                  <a14:compatExt spid="_x0000_s28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309" name="Check Box 661" hidden="1">
              <a:extLst>
                <a:ext uri="{63B3BB69-23CF-44E3-9099-C40C66FF867C}">
                  <a14:compatExt spid="_x0000_s28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310" name="Check Box 662" hidden="1">
              <a:extLst>
                <a:ext uri="{63B3BB69-23CF-44E3-9099-C40C66FF867C}">
                  <a14:compatExt spid="_x0000_s28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8311" name="Check Box 663" hidden="1">
              <a:extLst>
                <a:ext uri="{63B3BB69-23CF-44E3-9099-C40C66FF867C}">
                  <a14:compatExt spid="_x0000_s28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8312" name="Check Box 664" hidden="1">
              <a:extLst>
                <a:ext uri="{63B3BB69-23CF-44E3-9099-C40C66FF867C}">
                  <a14:compatExt spid="_x0000_s28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8313" name="Check Box 665" hidden="1">
              <a:extLst>
                <a:ext uri="{63B3BB69-23CF-44E3-9099-C40C66FF867C}">
                  <a14:compatExt spid="_x0000_s28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8314" name="Check Box 666" hidden="1">
              <a:extLst>
                <a:ext uri="{63B3BB69-23CF-44E3-9099-C40C66FF867C}">
                  <a14:compatExt spid="_x0000_s28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8315" name="Check Box 667" hidden="1">
              <a:extLst>
                <a:ext uri="{63B3BB69-23CF-44E3-9099-C40C66FF867C}">
                  <a14:compatExt spid="_x0000_s28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8316" name="Check Box 668" hidden="1">
              <a:extLst>
                <a:ext uri="{63B3BB69-23CF-44E3-9099-C40C66FF867C}">
                  <a14:compatExt spid="_x0000_s28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0</xdr:rowOff>
        </xdr:from>
        <xdr:to>
          <xdr:col>1</xdr:col>
          <xdr:colOff>161925</xdr:colOff>
          <xdr:row>19</xdr:row>
          <xdr:rowOff>219075</xdr:rowOff>
        </xdr:to>
        <xdr:sp macro="" textlink="">
          <xdr:nvSpPr>
            <xdr:cNvPr id="28317" name="Check Box 669" hidden="1">
              <a:extLst>
                <a:ext uri="{63B3BB69-23CF-44E3-9099-C40C66FF867C}">
                  <a14:compatExt spid="_x0000_s28317"/>
                </a:ext>
              </a:extLst>
            </xdr:cNvPr>
            <xdr:cNvSpPr/>
          </xdr:nvSpPr>
          <xdr:spPr>
            <a:xfrm>
              <a:off x="0" y="0"/>
              <a:ext cx="0" cy="0"/>
            </a:xfrm>
            <a:prstGeom prst="rect">
              <a:avLst/>
            </a:prstGeom>
          </xdr:spPr>
        </xdr:sp>
        <xdr:clientData/>
      </xdr:twoCellAnchor>
    </mc:Choice>
    <mc:Fallback/>
  </mc:AlternateContent>
  <xdr:twoCellAnchor editAs="oneCell">
    <xdr:from>
      <xdr:col>0</xdr:col>
      <xdr:colOff>114301</xdr:colOff>
      <xdr:row>24</xdr:row>
      <xdr:rowOff>28575</xdr:rowOff>
    </xdr:from>
    <xdr:to>
      <xdr:col>7</xdr:col>
      <xdr:colOff>775645</xdr:colOff>
      <xdr:row>48</xdr:row>
      <xdr:rowOff>171516</xdr:rowOff>
    </xdr:to>
    <xdr:pic>
      <xdr:nvPicPr>
        <xdr:cNvPr id="4" name="Picture 3"/>
        <xdr:cNvPicPr>
          <a:picLocks noChangeAspect="1"/>
        </xdr:cNvPicPr>
      </xdr:nvPicPr>
      <xdr:blipFill>
        <a:blip xmlns:r="http://schemas.openxmlformats.org/officeDocument/2006/relationships" r:embed="rId1"/>
        <a:stretch>
          <a:fillRect/>
        </a:stretch>
      </xdr:blipFill>
      <xdr:spPr>
        <a:xfrm>
          <a:off x="114301" y="5638800"/>
          <a:ext cx="7747944" cy="4714941"/>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18" name="Check Box 670" hidden="1">
              <a:extLst>
                <a:ext uri="{63B3BB69-23CF-44E3-9099-C40C66FF867C}">
                  <a14:compatExt spid="_x0000_s28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19" name="Check Box 671" hidden="1">
              <a:extLst>
                <a:ext uri="{63B3BB69-23CF-44E3-9099-C40C66FF867C}">
                  <a14:compatExt spid="_x0000_s28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20" name="Check Box 672" hidden="1">
              <a:extLst>
                <a:ext uri="{63B3BB69-23CF-44E3-9099-C40C66FF867C}">
                  <a14:compatExt spid="_x0000_s28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21" name="Check Box 673" hidden="1">
              <a:extLst>
                <a:ext uri="{63B3BB69-23CF-44E3-9099-C40C66FF867C}">
                  <a14:compatExt spid="_x0000_s28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22" name="Check Box 674" hidden="1">
              <a:extLst>
                <a:ext uri="{63B3BB69-23CF-44E3-9099-C40C66FF867C}">
                  <a14:compatExt spid="_x0000_s28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23" name="Check Box 675" hidden="1">
              <a:extLst>
                <a:ext uri="{63B3BB69-23CF-44E3-9099-C40C66FF867C}">
                  <a14:compatExt spid="_x0000_s28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24" name="Check Box 676" hidden="1">
              <a:extLst>
                <a:ext uri="{63B3BB69-23CF-44E3-9099-C40C66FF867C}">
                  <a14:compatExt spid="_x0000_s28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25" name="Check Box 677" hidden="1">
              <a:extLst>
                <a:ext uri="{63B3BB69-23CF-44E3-9099-C40C66FF867C}">
                  <a14:compatExt spid="_x0000_s28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26" name="Check Box 678" hidden="1">
              <a:extLst>
                <a:ext uri="{63B3BB69-23CF-44E3-9099-C40C66FF867C}">
                  <a14:compatExt spid="_x0000_s28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27" name="Check Box 679" hidden="1">
              <a:extLst>
                <a:ext uri="{63B3BB69-23CF-44E3-9099-C40C66FF867C}">
                  <a14:compatExt spid="_x0000_s28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28" name="Check Box 680" hidden="1">
              <a:extLst>
                <a:ext uri="{63B3BB69-23CF-44E3-9099-C40C66FF867C}">
                  <a14:compatExt spid="_x0000_s28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29" name="Check Box 681" hidden="1">
              <a:extLst>
                <a:ext uri="{63B3BB69-23CF-44E3-9099-C40C66FF867C}">
                  <a14:compatExt spid="_x0000_s28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30" name="Check Box 682" hidden="1">
              <a:extLst>
                <a:ext uri="{63B3BB69-23CF-44E3-9099-C40C66FF867C}">
                  <a14:compatExt spid="_x0000_s28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31" name="Check Box 683" hidden="1">
              <a:extLst>
                <a:ext uri="{63B3BB69-23CF-44E3-9099-C40C66FF867C}">
                  <a14:compatExt spid="_x0000_s28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32" name="Check Box 684" hidden="1">
              <a:extLst>
                <a:ext uri="{63B3BB69-23CF-44E3-9099-C40C66FF867C}">
                  <a14:compatExt spid="_x0000_s28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33" name="Check Box 685" hidden="1">
              <a:extLst>
                <a:ext uri="{63B3BB69-23CF-44E3-9099-C40C66FF867C}">
                  <a14:compatExt spid="_x0000_s28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34" name="Check Box 686" hidden="1">
              <a:extLst>
                <a:ext uri="{63B3BB69-23CF-44E3-9099-C40C66FF867C}">
                  <a14:compatExt spid="_x0000_s28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35" name="Check Box 687" hidden="1">
              <a:extLst>
                <a:ext uri="{63B3BB69-23CF-44E3-9099-C40C66FF867C}">
                  <a14:compatExt spid="_x0000_s28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36" name="Check Box 688" hidden="1">
              <a:extLst>
                <a:ext uri="{63B3BB69-23CF-44E3-9099-C40C66FF867C}">
                  <a14:compatExt spid="_x0000_s28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37" name="Check Box 689" hidden="1">
              <a:extLst>
                <a:ext uri="{63B3BB69-23CF-44E3-9099-C40C66FF867C}">
                  <a14:compatExt spid="_x0000_s28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38" name="Check Box 690" hidden="1">
              <a:extLst>
                <a:ext uri="{63B3BB69-23CF-44E3-9099-C40C66FF867C}">
                  <a14:compatExt spid="_x0000_s28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39" name="Check Box 691" hidden="1">
              <a:extLst>
                <a:ext uri="{63B3BB69-23CF-44E3-9099-C40C66FF867C}">
                  <a14:compatExt spid="_x0000_s28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40" name="Check Box 692" hidden="1">
              <a:extLst>
                <a:ext uri="{63B3BB69-23CF-44E3-9099-C40C66FF867C}">
                  <a14:compatExt spid="_x0000_s28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41" name="Check Box 693" hidden="1">
              <a:extLst>
                <a:ext uri="{63B3BB69-23CF-44E3-9099-C40C66FF867C}">
                  <a14:compatExt spid="_x0000_s28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42" name="Check Box 694" hidden="1">
              <a:extLst>
                <a:ext uri="{63B3BB69-23CF-44E3-9099-C40C66FF867C}">
                  <a14:compatExt spid="_x0000_s28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43" name="Check Box 695" hidden="1">
              <a:extLst>
                <a:ext uri="{63B3BB69-23CF-44E3-9099-C40C66FF867C}">
                  <a14:compatExt spid="_x0000_s28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44" name="Check Box 696" hidden="1">
              <a:extLst>
                <a:ext uri="{63B3BB69-23CF-44E3-9099-C40C66FF867C}">
                  <a14:compatExt spid="_x0000_s28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45" name="Check Box 697" hidden="1">
              <a:extLst>
                <a:ext uri="{63B3BB69-23CF-44E3-9099-C40C66FF867C}">
                  <a14:compatExt spid="_x0000_s28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46" name="Check Box 698" hidden="1">
              <a:extLst>
                <a:ext uri="{63B3BB69-23CF-44E3-9099-C40C66FF867C}">
                  <a14:compatExt spid="_x0000_s28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47" name="Check Box 699" hidden="1">
              <a:extLst>
                <a:ext uri="{63B3BB69-23CF-44E3-9099-C40C66FF867C}">
                  <a14:compatExt spid="_x0000_s28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48" name="Check Box 700" hidden="1">
              <a:extLst>
                <a:ext uri="{63B3BB69-23CF-44E3-9099-C40C66FF867C}">
                  <a14:compatExt spid="_x0000_s28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49" name="Check Box 701" hidden="1">
              <a:extLst>
                <a:ext uri="{63B3BB69-23CF-44E3-9099-C40C66FF867C}">
                  <a14:compatExt spid="_x0000_s28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50" name="Check Box 702" hidden="1">
              <a:extLst>
                <a:ext uri="{63B3BB69-23CF-44E3-9099-C40C66FF867C}">
                  <a14:compatExt spid="_x0000_s28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51" name="Check Box 703" hidden="1">
              <a:extLst>
                <a:ext uri="{63B3BB69-23CF-44E3-9099-C40C66FF867C}">
                  <a14:compatExt spid="_x0000_s28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52" name="Check Box 704" hidden="1">
              <a:extLst>
                <a:ext uri="{63B3BB69-23CF-44E3-9099-C40C66FF867C}">
                  <a14:compatExt spid="_x0000_s28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53" name="Check Box 705" hidden="1">
              <a:extLst>
                <a:ext uri="{63B3BB69-23CF-44E3-9099-C40C66FF867C}">
                  <a14:compatExt spid="_x0000_s28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54" name="Check Box 706" hidden="1">
              <a:extLst>
                <a:ext uri="{63B3BB69-23CF-44E3-9099-C40C66FF867C}">
                  <a14:compatExt spid="_x0000_s28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55" name="Check Box 707" hidden="1">
              <a:extLst>
                <a:ext uri="{63B3BB69-23CF-44E3-9099-C40C66FF867C}">
                  <a14:compatExt spid="_x0000_s28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56" name="Check Box 708" hidden="1">
              <a:extLst>
                <a:ext uri="{63B3BB69-23CF-44E3-9099-C40C66FF867C}">
                  <a14:compatExt spid="_x0000_s28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57" name="Check Box 709" hidden="1">
              <a:extLst>
                <a:ext uri="{63B3BB69-23CF-44E3-9099-C40C66FF867C}">
                  <a14:compatExt spid="_x0000_s28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58" name="Check Box 710" hidden="1">
              <a:extLst>
                <a:ext uri="{63B3BB69-23CF-44E3-9099-C40C66FF867C}">
                  <a14:compatExt spid="_x0000_s28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59" name="Check Box 711" hidden="1">
              <a:extLst>
                <a:ext uri="{63B3BB69-23CF-44E3-9099-C40C66FF867C}">
                  <a14:compatExt spid="_x0000_s28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60" name="Check Box 712" hidden="1">
              <a:extLst>
                <a:ext uri="{63B3BB69-23CF-44E3-9099-C40C66FF867C}">
                  <a14:compatExt spid="_x0000_s28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61" name="Check Box 713" hidden="1">
              <a:extLst>
                <a:ext uri="{63B3BB69-23CF-44E3-9099-C40C66FF867C}">
                  <a14:compatExt spid="_x0000_s28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62" name="Check Box 714" hidden="1">
              <a:extLst>
                <a:ext uri="{63B3BB69-23CF-44E3-9099-C40C66FF867C}">
                  <a14:compatExt spid="_x0000_s28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63" name="Check Box 715" hidden="1">
              <a:extLst>
                <a:ext uri="{63B3BB69-23CF-44E3-9099-C40C66FF867C}">
                  <a14:compatExt spid="_x0000_s28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64" name="Check Box 716" hidden="1">
              <a:extLst>
                <a:ext uri="{63B3BB69-23CF-44E3-9099-C40C66FF867C}">
                  <a14:compatExt spid="_x0000_s28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65" name="Check Box 717" hidden="1">
              <a:extLst>
                <a:ext uri="{63B3BB69-23CF-44E3-9099-C40C66FF867C}">
                  <a14:compatExt spid="_x0000_s28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66" name="Check Box 718" hidden="1">
              <a:extLst>
                <a:ext uri="{63B3BB69-23CF-44E3-9099-C40C66FF867C}">
                  <a14:compatExt spid="_x0000_s28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67" name="Check Box 719" hidden="1">
              <a:extLst>
                <a:ext uri="{63B3BB69-23CF-44E3-9099-C40C66FF867C}">
                  <a14:compatExt spid="_x0000_s28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68" name="Check Box 720" hidden="1">
              <a:extLst>
                <a:ext uri="{63B3BB69-23CF-44E3-9099-C40C66FF867C}">
                  <a14:compatExt spid="_x0000_s28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69" name="Check Box 721" hidden="1">
              <a:extLst>
                <a:ext uri="{63B3BB69-23CF-44E3-9099-C40C66FF867C}">
                  <a14:compatExt spid="_x0000_s28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70" name="Check Box 722" hidden="1">
              <a:extLst>
                <a:ext uri="{63B3BB69-23CF-44E3-9099-C40C66FF867C}">
                  <a14:compatExt spid="_x0000_s28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71" name="Check Box 723" hidden="1">
              <a:extLst>
                <a:ext uri="{63B3BB69-23CF-44E3-9099-C40C66FF867C}">
                  <a14:compatExt spid="_x0000_s28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28372" name="Check Box 724" hidden="1">
              <a:extLst>
                <a:ext uri="{63B3BB69-23CF-44E3-9099-C40C66FF867C}">
                  <a14:compatExt spid="_x0000_s28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73" name="Check Box 725" hidden="1">
              <a:extLst>
                <a:ext uri="{63B3BB69-23CF-44E3-9099-C40C66FF867C}">
                  <a14:compatExt spid="_x0000_s28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74" name="Check Box 726" hidden="1">
              <a:extLst>
                <a:ext uri="{63B3BB69-23CF-44E3-9099-C40C66FF867C}">
                  <a14:compatExt spid="_x0000_s28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75" name="Check Box 727" hidden="1">
              <a:extLst>
                <a:ext uri="{63B3BB69-23CF-44E3-9099-C40C66FF867C}">
                  <a14:compatExt spid="_x0000_s28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76" name="Check Box 728" hidden="1">
              <a:extLst>
                <a:ext uri="{63B3BB69-23CF-44E3-9099-C40C66FF867C}">
                  <a14:compatExt spid="_x0000_s28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77" name="Check Box 729" hidden="1">
              <a:extLst>
                <a:ext uri="{63B3BB69-23CF-44E3-9099-C40C66FF867C}">
                  <a14:compatExt spid="_x0000_s28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78" name="Check Box 730" hidden="1">
              <a:extLst>
                <a:ext uri="{63B3BB69-23CF-44E3-9099-C40C66FF867C}">
                  <a14:compatExt spid="_x0000_s28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79" name="Check Box 731" hidden="1">
              <a:extLst>
                <a:ext uri="{63B3BB69-23CF-44E3-9099-C40C66FF867C}">
                  <a14:compatExt spid="_x0000_s28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80" name="Check Box 732" hidden="1">
              <a:extLst>
                <a:ext uri="{63B3BB69-23CF-44E3-9099-C40C66FF867C}">
                  <a14:compatExt spid="_x0000_s28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81" name="Check Box 733" hidden="1">
              <a:extLst>
                <a:ext uri="{63B3BB69-23CF-44E3-9099-C40C66FF867C}">
                  <a14:compatExt spid="_x0000_s28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82" name="Check Box 734" hidden="1">
              <a:extLst>
                <a:ext uri="{63B3BB69-23CF-44E3-9099-C40C66FF867C}">
                  <a14:compatExt spid="_x0000_s28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83" name="Check Box 735" hidden="1">
              <a:extLst>
                <a:ext uri="{63B3BB69-23CF-44E3-9099-C40C66FF867C}">
                  <a14:compatExt spid="_x0000_s28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84" name="Check Box 736" hidden="1">
              <a:extLst>
                <a:ext uri="{63B3BB69-23CF-44E3-9099-C40C66FF867C}">
                  <a14:compatExt spid="_x0000_s28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85" name="Check Box 737" hidden="1">
              <a:extLst>
                <a:ext uri="{63B3BB69-23CF-44E3-9099-C40C66FF867C}">
                  <a14:compatExt spid="_x0000_s28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86" name="Check Box 738" hidden="1">
              <a:extLst>
                <a:ext uri="{63B3BB69-23CF-44E3-9099-C40C66FF867C}">
                  <a14:compatExt spid="_x0000_s28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87" name="Check Box 739" hidden="1">
              <a:extLst>
                <a:ext uri="{63B3BB69-23CF-44E3-9099-C40C66FF867C}">
                  <a14:compatExt spid="_x0000_s28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88" name="Check Box 740" hidden="1">
              <a:extLst>
                <a:ext uri="{63B3BB69-23CF-44E3-9099-C40C66FF867C}">
                  <a14:compatExt spid="_x0000_s28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89" name="Check Box 741" hidden="1">
              <a:extLst>
                <a:ext uri="{63B3BB69-23CF-44E3-9099-C40C66FF867C}">
                  <a14:compatExt spid="_x0000_s28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90" name="Check Box 742" hidden="1">
              <a:extLst>
                <a:ext uri="{63B3BB69-23CF-44E3-9099-C40C66FF867C}">
                  <a14:compatExt spid="_x0000_s28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91" name="Check Box 743" hidden="1">
              <a:extLst>
                <a:ext uri="{63B3BB69-23CF-44E3-9099-C40C66FF867C}">
                  <a14:compatExt spid="_x0000_s28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92" name="Check Box 744" hidden="1">
              <a:extLst>
                <a:ext uri="{63B3BB69-23CF-44E3-9099-C40C66FF867C}">
                  <a14:compatExt spid="_x0000_s28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93" name="Check Box 745" hidden="1">
              <a:extLst>
                <a:ext uri="{63B3BB69-23CF-44E3-9099-C40C66FF867C}">
                  <a14:compatExt spid="_x0000_s28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94" name="Check Box 746" hidden="1">
              <a:extLst>
                <a:ext uri="{63B3BB69-23CF-44E3-9099-C40C66FF867C}">
                  <a14:compatExt spid="_x0000_s28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95" name="Check Box 747" hidden="1">
              <a:extLst>
                <a:ext uri="{63B3BB69-23CF-44E3-9099-C40C66FF867C}">
                  <a14:compatExt spid="_x0000_s28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96" name="Check Box 748" hidden="1">
              <a:extLst>
                <a:ext uri="{63B3BB69-23CF-44E3-9099-C40C66FF867C}">
                  <a14:compatExt spid="_x0000_s28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97" name="Check Box 749" hidden="1">
              <a:extLst>
                <a:ext uri="{63B3BB69-23CF-44E3-9099-C40C66FF867C}">
                  <a14:compatExt spid="_x0000_s28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98" name="Check Box 750" hidden="1">
              <a:extLst>
                <a:ext uri="{63B3BB69-23CF-44E3-9099-C40C66FF867C}">
                  <a14:compatExt spid="_x0000_s28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399" name="Check Box 751" hidden="1">
              <a:extLst>
                <a:ext uri="{63B3BB69-23CF-44E3-9099-C40C66FF867C}">
                  <a14:compatExt spid="_x0000_s28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00" name="Check Box 752" hidden="1">
              <a:extLst>
                <a:ext uri="{63B3BB69-23CF-44E3-9099-C40C66FF867C}">
                  <a14:compatExt spid="_x0000_s28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01" name="Check Box 753" hidden="1">
              <a:extLst>
                <a:ext uri="{63B3BB69-23CF-44E3-9099-C40C66FF867C}">
                  <a14:compatExt spid="_x0000_s28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02" name="Check Box 754" hidden="1">
              <a:extLst>
                <a:ext uri="{63B3BB69-23CF-44E3-9099-C40C66FF867C}">
                  <a14:compatExt spid="_x0000_s28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03" name="Check Box 755" hidden="1">
              <a:extLst>
                <a:ext uri="{63B3BB69-23CF-44E3-9099-C40C66FF867C}">
                  <a14:compatExt spid="_x0000_s28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04" name="Check Box 756" hidden="1">
              <a:extLst>
                <a:ext uri="{63B3BB69-23CF-44E3-9099-C40C66FF867C}">
                  <a14:compatExt spid="_x0000_s28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05" name="Check Box 757" hidden="1">
              <a:extLst>
                <a:ext uri="{63B3BB69-23CF-44E3-9099-C40C66FF867C}">
                  <a14:compatExt spid="_x0000_s28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06" name="Check Box 758" hidden="1">
              <a:extLst>
                <a:ext uri="{63B3BB69-23CF-44E3-9099-C40C66FF867C}">
                  <a14:compatExt spid="_x0000_s28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07" name="Check Box 759" hidden="1">
              <a:extLst>
                <a:ext uri="{63B3BB69-23CF-44E3-9099-C40C66FF867C}">
                  <a14:compatExt spid="_x0000_s28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08" name="Check Box 760" hidden="1">
              <a:extLst>
                <a:ext uri="{63B3BB69-23CF-44E3-9099-C40C66FF867C}">
                  <a14:compatExt spid="_x0000_s28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09" name="Check Box 761" hidden="1">
              <a:extLst>
                <a:ext uri="{63B3BB69-23CF-44E3-9099-C40C66FF867C}">
                  <a14:compatExt spid="_x0000_s28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10" name="Check Box 762" hidden="1">
              <a:extLst>
                <a:ext uri="{63B3BB69-23CF-44E3-9099-C40C66FF867C}">
                  <a14:compatExt spid="_x0000_s28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11" name="Check Box 763" hidden="1">
              <a:extLst>
                <a:ext uri="{63B3BB69-23CF-44E3-9099-C40C66FF867C}">
                  <a14:compatExt spid="_x0000_s28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12" name="Check Box 764" hidden="1">
              <a:extLst>
                <a:ext uri="{63B3BB69-23CF-44E3-9099-C40C66FF867C}">
                  <a14:compatExt spid="_x0000_s28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13" name="Check Box 765" hidden="1">
              <a:extLst>
                <a:ext uri="{63B3BB69-23CF-44E3-9099-C40C66FF867C}">
                  <a14:compatExt spid="_x0000_s28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14" name="Check Box 766" hidden="1">
              <a:extLst>
                <a:ext uri="{63B3BB69-23CF-44E3-9099-C40C66FF867C}">
                  <a14:compatExt spid="_x0000_s28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15" name="Check Box 767" hidden="1">
              <a:extLst>
                <a:ext uri="{63B3BB69-23CF-44E3-9099-C40C66FF867C}">
                  <a14:compatExt spid="_x0000_s28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16" name="Check Box 768" hidden="1">
              <a:extLst>
                <a:ext uri="{63B3BB69-23CF-44E3-9099-C40C66FF867C}">
                  <a14:compatExt spid="_x0000_s28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17" name="Check Box 769" hidden="1">
              <a:extLst>
                <a:ext uri="{63B3BB69-23CF-44E3-9099-C40C66FF867C}">
                  <a14:compatExt spid="_x0000_s28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18" name="Check Box 770" hidden="1">
              <a:extLst>
                <a:ext uri="{63B3BB69-23CF-44E3-9099-C40C66FF867C}">
                  <a14:compatExt spid="_x0000_s28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19" name="Check Box 771" hidden="1">
              <a:extLst>
                <a:ext uri="{63B3BB69-23CF-44E3-9099-C40C66FF867C}">
                  <a14:compatExt spid="_x0000_s28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20" name="Check Box 772" hidden="1">
              <a:extLst>
                <a:ext uri="{63B3BB69-23CF-44E3-9099-C40C66FF867C}">
                  <a14:compatExt spid="_x0000_s28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21" name="Check Box 773" hidden="1">
              <a:extLst>
                <a:ext uri="{63B3BB69-23CF-44E3-9099-C40C66FF867C}">
                  <a14:compatExt spid="_x0000_s28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22" name="Check Box 774" hidden="1">
              <a:extLst>
                <a:ext uri="{63B3BB69-23CF-44E3-9099-C40C66FF867C}">
                  <a14:compatExt spid="_x0000_s28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23" name="Check Box 775" hidden="1">
              <a:extLst>
                <a:ext uri="{63B3BB69-23CF-44E3-9099-C40C66FF867C}">
                  <a14:compatExt spid="_x0000_s28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24" name="Check Box 776" hidden="1">
              <a:extLst>
                <a:ext uri="{63B3BB69-23CF-44E3-9099-C40C66FF867C}">
                  <a14:compatExt spid="_x0000_s28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25" name="Check Box 777" hidden="1">
              <a:extLst>
                <a:ext uri="{63B3BB69-23CF-44E3-9099-C40C66FF867C}">
                  <a14:compatExt spid="_x0000_s28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26" name="Check Box 778" hidden="1">
              <a:extLst>
                <a:ext uri="{63B3BB69-23CF-44E3-9099-C40C66FF867C}">
                  <a14:compatExt spid="_x0000_s28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28427" name="Check Box 779" hidden="1">
              <a:extLst>
                <a:ext uri="{63B3BB69-23CF-44E3-9099-C40C66FF867C}">
                  <a14:compatExt spid="_x0000_s28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28" name="Check Box 780" hidden="1">
              <a:extLst>
                <a:ext uri="{63B3BB69-23CF-44E3-9099-C40C66FF867C}">
                  <a14:compatExt spid="_x0000_s28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29" name="Check Box 781" hidden="1">
              <a:extLst>
                <a:ext uri="{63B3BB69-23CF-44E3-9099-C40C66FF867C}">
                  <a14:compatExt spid="_x0000_s28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30" name="Check Box 782" hidden="1">
              <a:extLst>
                <a:ext uri="{63B3BB69-23CF-44E3-9099-C40C66FF867C}">
                  <a14:compatExt spid="_x0000_s28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31" name="Check Box 783" hidden="1">
              <a:extLst>
                <a:ext uri="{63B3BB69-23CF-44E3-9099-C40C66FF867C}">
                  <a14:compatExt spid="_x0000_s28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32" name="Check Box 784" hidden="1">
              <a:extLst>
                <a:ext uri="{63B3BB69-23CF-44E3-9099-C40C66FF867C}">
                  <a14:compatExt spid="_x0000_s28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33" name="Check Box 785" hidden="1">
              <a:extLst>
                <a:ext uri="{63B3BB69-23CF-44E3-9099-C40C66FF867C}">
                  <a14:compatExt spid="_x0000_s28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34" name="Check Box 786" hidden="1">
              <a:extLst>
                <a:ext uri="{63B3BB69-23CF-44E3-9099-C40C66FF867C}">
                  <a14:compatExt spid="_x0000_s28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35" name="Check Box 787" hidden="1">
              <a:extLst>
                <a:ext uri="{63B3BB69-23CF-44E3-9099-C40C66FF867C}">
                  <a14:compatExt spid="_x0000_s28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36" name="Check Box 788" hidden="1">
              <a:extLst>
                <a:ext uri="{63B3BB69-23CF-44E3-9099-C40C66FF867C}">
                  <a14:compatExt spid="_x0000_s28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37" name="Check Box 789" hidden="1">
              <a:extLst>
                <a:ext uri="{63B3BB69-23CF-44E3-9099-C40C66FF867C}">
                  <a14:compatExt spid="_x0000_s28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38" name="Check Box 790" hidden="1">
              <a:extLst>
                <a:ext uri="{63B3BB69-23CF-44E3-9099-C40C66FF867C}">
                  <a14:compatExt spid="_x0000_s28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39" name="Check Box 791" hidden="1">
              <a:extLst>
                <a:ext uri="{63B3BB69-23CF-44E3-9099-C40C66FF867C}">
                  <a14:compatExt spid="_x0000_s28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40" name="Check Box 792" hidden="1">
              <a:extLst>
                <a:ext uri="{63B3BB69-23CF-44E3-9099-C40C66FF867C}">
                  <a14:compatExt spid="_x0000_s28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41" name="Check Box 793" hidden="1">
              <a:extLst>
                <a:ext uri="{63B3BB69-23CF-44E3-9099-C40C66FF867C}">
                  <a14:compatExt spid="_x0000_s28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42" name="Check Box 794" hidden="1">
              <a:extLst>
                <a:ext uri="{63B3BB69-23CF-44E3-9099-C40C66FF867C}">
                  <a14:compatExt spid="_x0000_s28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43" name="Check Box 795" hidden="1">
              <a:extLst>
                <a:ext uri="{63B3BB69-23CF-44E3-9099-C40C66FF867C}">
                  <a14:compatExt spid="_x0000_s28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44" name="Check Box 796" hidden="1">
              <a:extLst>
                <a:ext uri="{63B3BB69-23CF-44E3-9099-C40C66FF867C}">
                  <a14:compatExt spid="_x0000_s28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45" name="Check Box 797" hidden="1">
              <a:extLst>
                <a:ext uri="{63B3BB69-23CF-44E3-9099-C40C66FF867C}">
                  <a14:compatExt spid="_x0000_s28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46" name="Check Box 798" hidden="1">
              <a:extLst>
                <a:ext uri="{63B3BB69-23CF-44E3-9099-C40C66FF867C}">
                  <a14:compatExt spid="_x0000_s28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47" name="Check Box 799" hidden="1">
              <a:extLst>
                <a:ext uri="{63B3BB69-23CF-44E3-9099-C40C66FF867C}">
                  <a14:compatExt spid="_x0000_s28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48" name="Check Box 800" hidden="1">
              <a:extLst>
                <a:ext uri="{63B3BB69-23CF-44E3-9099-C40C66FF867C}">
                  <a14:compatExt spid="_x0000_s28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49" name="Check Box 801" hidden="1">
              <a:extLst>
                <a:ext uri="{63B3BB69-23CF-44E3-9099-C40C66FF867C}">
                  <a14:compatExt spid="_x0000_s28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50" name="Check Box 802" hidden="1">
              <a:extLst>
                <a:ext uri="{63B3BB69-23CF-44E3-9099-C40C66FF867C}">
                  <a14:compatExt spid="_x0000_s28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51" name="Check Box 803" hidden="1">
              <a:extLst>
                <a:ext uri="{63B3BB69-23CF-44E3-9099-C40C66FF867C}">
                  <a14:compatExt spid="_x0000_s28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52" name="Check Box 804" hidden="1">
              <a:extLst>
                <a:ext uri="{63B3BB69-23CF-44E3-9099-C40C66FF867C}">
                  <a14:compatExt spid="_x0000_s28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53" name="Check Box 805" hidden="1">
              <a:extLst>
                <a:ext uri="{63B3BB69-23CF-44E3-9099-C40C66FF867C}">
                  <a14:compatExt spid="_x0000_s28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54" name="Check Box 806" hidden="1">
              <a:extLst>
                <a:ext uri="{63B3BB69-23CF-44E3-9099-C40C66FF867C}">
                  <a14:compatExt spid="_x0000_s28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55" name="Check Box 807" hidden="1">
              <a:extLst>
                <a:ext uri="{63B3BB69-23CF-44E3-9099-C40C66FF867C}">
                  <a14:compatExt spid="_x0000_s28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56" name="Check Box 808" hidden="1">
              <a:extLst>
                <a:ext uri="{63B3BB69-23CF-44E3-9099-C40C66FF867C}">
                  <a14:compatExt spid="_x0000_s28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57" name="Check Box 809" hidden="1">
              <a:extLst>
                <a:ext uri="{63B3BB69-23CF-44E3-9099-C40C66FF867C}">
                  <a14:compatExt spid="_x0000_s28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58" name="Check Box 810" hidden="1">
              <a:extLst>
                <a:ext uri="{63B3BB69-23CF-44E3-9099-C40C66FF867C}">
                  <a14:compatExt spid="_x0000_s28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59" name="Check Box 811" hidden="1">
              <a:extLst>
                <a:ext uri="{63B3BB69-23CF-44E3-9099-C40C66FF867C}">
                  <a14:compatExt spid="_x0000_s28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60" name="Check Box 812" hidden="1">
              <a:extLst>
                <a:ext uri="{63B3BB69-23CF-44E3-9099-C40C66FF867C}">
                  <a14:compatExt spid="_x0000_s28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61" name="Check Box 813" hidden="1">
              <a:extLst>
                <a:ext uri="{63B3BB69-23CF-44E3-9099-C40C66FF867C}">
                  <a14:compatExt spid="_x0000_s28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62" name="Check Box 814" hidden="1">
              <a:extLst>
                <a:ext uri="{63B3BB69-23CF-44E3-9099-C40C66FF867C}">
                  <a14:compatExt spid="_x0000_s28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63" name="Check Box 815" hidden="1">
              <a:extLst>
                <a:ext uri="{63B3BB69-23CF-44E3-9099-C40C66FF867C}">
                  <a14:compatExt spid="_x0000_s28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64" name="Check Box 816" hidden="1">
              <a:extLst>
                <a:ext uri="{63B3BB69-23CF-44E3-9099-C40C66FF867C}">
                  <a14:compatExt spid="_x0000_s28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65" name="Check Box 817" hidden="1">
              <a:extLst>
                <a:ext uri="{63B3BB69-23CF-44E3-9099-C40C66FF867C}">
                  <a14:compatExt spid="_x0000_s28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66" name="Check Box 818" hidden="1">
              <a:extLst>
                <a:ext uri="{63B3BB69-23CF-44E3-9099-C40C66FF867C}">
                  <a14:compatExt spid="_x0000_s28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67" name="Check Box 819" hidden="1">
              <a:extLst>
                <a:ext uri="{63B3BB69-23CF-44E3-9099-C40C66FF867C}">
                  <a14:compatExt spid="_x0000_s28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68" name="Check Box 820" hidden="1">
              <a:extLst>
                <a:ext uri="{63B3BB69-23CF-44E3-9099-C40C66FF867C}">
                  <a14:compatExt spid="_x0000_s28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69" name="Check Box 821" hidden="1">
              <a:extLst>
                <a:ext uri="{63B3BB69-23CF-44E3-9099-C40C66FF867C}">
                  <a14:compatExt spid="_x0000_s28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70" name="Check Box 822" hidden="1">
              <a:extLst>
                <a:ext uri="{63B3BB69-23CF-44E3-9099-C40C66FF867C}">
                  <a14:compatExt spid="_x0000_s28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71" name="Check Box 823" hidden="1">
              <a:extLst>
                <a:ext uri="{63B3BB69-23CF-44E3-9099-C40C66FF867C}">
                  <a14:compatExt spid="_x0000_s28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72" name="Check Box 824" hidden="1">
              <a:extLst>
                <a:ext uri="{63B3BB69-23CF-44E3-9099-C40C66FF867C}">
                  <a14:compatExt spid="_x0000_s28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73" name="Check Box 825" hidden="1">
              <a:extLst>
                <a:ext uri="{63B3BB69-23CF-44E3-9099-C40C66FF867C}">
                  <a14:compatExt spid="_x0000_s28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74" name="Check Box 826" hidden="1">
              <a:extLst>
                <a:ext uri="{63B3BB69-23CF-44E3-9099-C40C66FF867C}">
                  <a14:compatExt spid="_x0000_s28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75" name="Check Box 827" hidden="1">
              <a:extLst>
                <a:ext uri="{63B3BB69-23CF-44E3-9099-C40C66FF867C}">
                  <a14:compatExt spid="_x0000_s28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76" name="Check Box 828" hidden="1">
              <a:extLst>
                <a:ext uri="{63B3BB69-23CF-44E3-9099-C40C66FF867C}">
                  <a14:compatExt spid="_x0000_s28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77" name="Check Box 829" hidden="1">
              <a:extLst>
                <a:ext uri="{63B3BB69-23CF-44E3-9099-C40C66FF867C}">
                  <a14:compatExt spid="_x0000_s28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78" name="Check Box 830" hidden="1">
              <a:extLst>
                <a:ext uri="{63B3BB69-23CF-44E3-9099-C40C66FF867C}">
                  <a14:compatExt spid="_x0000_s28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79" name="Check Box 831" hidden="1">
              <a:extLst>
                <a:ext uri="{63B3BB69-23CF-44E3-9099-C40C66FF867C}">
                  <a14:compatExt spid="_x0000_s28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80" name="Check Box 832" hidden="1">
              <a:extLst>
                <a:ext uri="{63B3BB69-23CF-44E3-9099-C40C66FF867C}">
                  <a14:compatExt spid="_x0000_s28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81" name="Check Box 833" hidden="1">
              <a:extLst>
                <a:ext uri="{63B3BB69-23CF-44E3-9099-C40C66FF867C}">
                  <a14:compatExt spid="_x0000_s28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28482" name="Check Box 834" hidden="1">
              <a:extLst>
                <a:ext uri="{63B3BB69-23CF-44E3-9099-C40C66FF867C}">
                  <a14:compatExt spid="_x0000_s28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83" name="Check Box 835" hidden="1">
              <a:extLst>
                <a:ext uri="{63B3BB69-23CF-44E3-9099-C40C66FF867C}">
                  <a14:compatExt spid="_x0000_s28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84" name="Check Box 836" hidden="1">
              <a:extLst>
                <a:ext uri="{63B3BB69-23CF-44E3-9099-C40C66FF867C}">
                  <a14:compatExt spid="_x0000_s28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85" name="Check Box 837" hidden="1">
              <a:extLst>
                <a:ext uri="{63B3BB69-23CF-44E3-9099-C40C66FF867C}">
                  <a14:compatExt spid="_x0000_s28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86" name="Check Box 838" hidden="1">
              <a:extLst>
                <a:ext uri="{63B3BB69-23CF-44E3-9099-C40C66FF867C}">
                  <a14:compatExt spid="_x0000_s28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87" name="Check Box 839" hidden="1">
              <a:extLst>
                <a:ext uri="{63B3BB69-23CF-44E3-9099-C40C66FF867C}">
                  <a14:compatExt spid="_x0000_s28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88" name="Check Box 840" hidden="1">
              <a:extLst>
                <a:ext uri="{63B3BB69-23CF-44E3-9099-C40C66FF867C}">
                  <a14:compatExt spid="_x0000_s28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89" name="Check Box 841" hidden="1">
              <a:extLst>
                <a:ext uri="{63B3BB69-23CF-44E3-9099-C40C66FF867C}">
                  <a14:compatExt spid="_x0000_s28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90" name="Check Box 842" hidden="1">
              <a:extLst>
                <a:ext uri="{63B3BB69-23CF-44E3-9099-C40C66FF867C}">
                  <a14:compatExt spid="_x0000_s28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91" name="Check Box 843" hidden="1">
              <a:extLst>
                <a:ext uri="{63B3BB69-23CF-44E3-9099-C40C66FF867C}">
                  <a14:compatExt spid="_x0000_s28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92" name="Check Box 844" hidden="1">
              <a:extLst>
                <a:ext uri="{63B3BB69-23CF-44E3-9099-C40C66FF867C}">
                  <a14:compatExt spid="_x0000_s28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93" name="Check Box 845" hidden="1">
              <a:extLst>
                <a:ext uri="{63B3BB69-23CF-44E3-9099-C40C66FF867C}">
                  <a14:compatExt spid="_x0000_s28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94" name="Check Box 846" hidden="1">
              <a:extLst>
                <a:ext uri="{63B3BB69-23CF-44E3-9099-C40C66FF867C}">
                  <a14:compatExt spid="_x0000_s28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95" name="Check Box 847" hidden="1">
              <a:extLst>
                <a:ext uri="{63B3BB69-23CF-44E3-9099-C40C66FF867C}">
                  <a14:compatExt spid="_x0000_s28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96" name="Check Box 848" hidden="1">
              <a:extLst>
                <a:ext uri="{63B3BB69-23CF-44E3-9099-C40C66FF867C}">
                  <a14:compatExt spid="_x0000_s28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97" name="Check Box 849" hidden="1">
              <a:extLst>
                <a:ext uri="{63B3BB69-23CF-44E3-9099-C40C66FF867C}">
                  <a14:compatExt spid="_x0000_s28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98" name="Check Box 850" hidden="1">
              <a:extLst>
                <a:ext uri="{63B3BB69-23CF-44E3-9099-C40C66FF867C}">
                  <a14:compatExt spid="_x0000_s28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499" name="Check Box 851" hidden="1">
              <a:extLst>
                <a:ext uri="{63B3BB69-23CF-44E3-9099-C40C66FF867C}">
                  <a14:compatExt spid="_x0000_s28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00" name="Check Box 852" hidden="1">
              <a:extLst>
                <a:ext uri="{63B3BB69-23CF-44E3-9099-C40C66FF867C}">
                  <a14:compatExt spid="_x0000_s28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01" name="Check Box 853" hidden="1">
              <a:extLst>
                <a:ext uri="{63B3BB69-23CF-44E3-9099-C40C66FF867C}">
                  <a14:compatExt spid="_x0000_s28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02" name="Check Box 854" hidden="1">
              <a:extLst>
                <a:ext uri="{63B3BB69-23CF-44E3-9099-C40C66FF867C}">
                  <a14:compatExt spid="_x0000_s28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03" name="Check Box 855" hidden="1">
              <a:extLst>
                <a:ext uri="{63B3BB69-23CF-44E3-9099-C40C66FF867C}">
                  <a14:compatExt spid="_x0000_s28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04" name="Check Box 856" hidden="1">
              <a:extLst>
                <a:ext uri="{63B3BB69-23CF-44E3-9099-C40C66FF867C}">
                  <a14:compatExt spid="_x0000_s28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05" name="Check Box 857" hidden="1">
              <a:extLst>
                <a:ext uri="{63B3BB69-23CF-44E3-9099-C40C66FF867C}">
                  <a14:compatExt spid="_x0000_s28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06" name="Check Box 858" hidden="1">
              <a:extLst>
                <a:ext uri="{63B3BB69-23CF-44E3-9099-C40C66FF867C}">
                  <a14:compatExt spid="_x0000_s28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07" name="Check Box 859" hidden="1">
              <a:extLst>
                <a:ext uri="{63B3BB69-23CF-44E3-9099-C40C66FF867C}">
                  <a14:compatExt spid="_x0000_s28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08" name="Check Box 860" hidden="1">
              <a:extLst>
                <a:ext uri="{63B3BB69-23CF-44E3-9099-C40C66FF867C}">
                  <a14:compatExt spid="_x0000_s28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09" name="Check Box 861" hidden="1">
              <a:extLst>
                <a:ext uri="{63B3BB69-23CF-44E3-9099-C40C66FF867C}">
                  <a14:compatExt spid="_x0000_s28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10" name="Check Box 862" hidden="1">
              <a:extLst>
                <a:ext uri="{63B3BB69-23CF-44E3-9099-C40C66FF867C}">
                  <a14:compatExt spid="_x0000_s28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11" name="Check Box 863" hidden="1">
              <a:extLst>
                <a:ext uri="{63B3BB69-23CF-44E3-9099-C40C66FF867C}">
                  <a14:compatExt spid="_x0000_s28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12" name="Check Box 864" hidden="1">
              <a:extLst>
                <a:ext uri="{63B3BB69-23CF-44E3-9099-C40C66FF867C}">
                  <a14:compatExt spid="_x0000_s28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13" name="Check Box 865" hidden="1">
              <a:extLst>
                <a:ext uri="{63B3BB69-23CF-44E3-9099-C40C66FF867C}">
                  <a14:compatExt spid="_x0000_s28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14" name="Check Box 866" hidden="1">
              <a:extLst>
                <a:ext uri="{63B3BB69-23CF-44E3-9099-C40C66FF867C}">
                  <a14:compatExt spid="_x0000_s28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15" name="Check Box 867" hidden="1">
              <a:extLst>
                <a:ext uri="{63B3BB69-23CF-44E3-9099-C40C66FF867C}">
                  <a14:compatExt spid="_x0000_s28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16" name="Check Box 868" hidden="1">
              <a:extLst>
                <a:ext uri="{63B3BB69-23CF-44E3-9099-C40C66FF867C}">
                  <a14:compatExt spid="_x0000_s28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17" name="Check Box 869" hidden="1">
              <a:extLst>
                <a:ext uri="{63B3BB69-23CF-44E3-9099-C40C66FF867C}">
                  <a14:compatExt spid="_x0000_s28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18" name="Check Box 870" hidden="1">
              <a:extLst>
                <a:ext uri="{63B3BB69-23CF-44E3-9099-C40C66FF867C}">
                  <a14:compatExt spid="_x0000_s28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19" name="Check Box 871" hidden="1">
              <a:extLst>
                <a:ext uri="{63B3BB69-23CF-44E3-9099-C40C66FF867C}">
                  <a14:compatExt spid="_x0000_s28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20" name="Check Box 872" hidden="1">
              <a:extLst>
                <a:ext uri="{63B3BB69-23CF-44E3-9099-C40C66FF867C}">
                  <a14:compatExt spid="_x0000_s28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21" name="Check Box 873" hidden="1">
              <a:extLst>
                <a:ext uri="{63B3BB69-23CF-44E3-9099-C40C66FF867C}">
                  <a14:compatExt spid="_x0000_s28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22" name="Check Box 874" hidden="1">
              <a:extLst>
                <a:ext uri="{63B3BB69-23CF-44E3-9099-C40C66FF867C}">
                  <a14:compatExt spid="_x0000_s28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23" name="Check Box 875" hidden="1">
              <a:extLst>
                <a:ext uri="{63B3BB69-23CF-44E3-9099-C40C66FF867C}">
                  <a14:compatExt spid="_x0000_s28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24" name="Check Box 876" hidden="1">
              <a:extLst>
                <a:ext uri="{63B3BB69-23CF-44E3-9099-C40C66FF867C}">
                  <a14:compatExt spid="_x0000_s28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25" name="Check Box 877" hidden="1">
              <a:extLst>
                <a:ext uri="{63B3BB69-23CF-44E3-9099-C40C66FF867C}">
                  <a14:compatExt spid="_x0000_s28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26" name="Check Box 878" hidden="1">
              <a:extLst>
                <a:ext uri="{63B3BB69-23CF-44E3-9099-C40C66FF867C}">
                  <a14:compatExt spid="_x0000_s28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27" name="Check Box 879" hidden="1">
              <a:extLst>
                <a:ext uri="{63B3BB69-23CF-44E3-9099-C40C66FF867C}">
                  <a14:compatExt spid="_x0000_s28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28" name="Check Box 880" hidden="1">
              <a:extLst>
                <a:ext uri="{63B3BB69-23CF-44E3-9099-C40C66FF867C}">
                  <a14:compatExt spid="_x0000_s28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29" name="Check Box 881" hidden="1">
              <a:extLst>
                <a:ext uri="{63B3BB69-23CF-44E3-9099-C40C66FF867C}">
                  <a14:compatExt spid="_x0000_s28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30" name="Check Box 882" hidden="1">
              <a:extLst>
                <a:ext uri="{63B3BB69-23CF-44E3-9099-C40C66FF867C}">
                  <a14:compatExt spid="_x0000_s28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31" name="Check Box 883" hidden="1">
              <a:extLst>
                <a:ext uri="{63B3BB69-23CF-44E3-9099-C40C66FF867C}">
                  <a14:compatExt spid="_x0000_s28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32" name="Check Box 884" hidden="1">
              <a:extLst>
                <a:ext uri="{63B3BB69-23CF-44E3-9099-C40C66FF867C}">
                  <a14:compatExt spid="_x0000_s28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33" name="Check Box 885" hidden="1">
              <a:extLst>
                <a:ext uri="{63B3BB69-23CF-44E3-9099-C40C66FF867C}">
                  <a14:compatExt spid="_x0000_s28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34" name="Check Box 886" hidden="1">
              <a:extLst>
                <a:ext uri="{63B3BB69-23CF-44E3-9099-C40C66FF867C}">
                  <a14:compatExt spid="_x0000_s28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35" name="Check Box 887" hidden="1">
              <a:extLst>
                <a:ext uri="{63B3BB69-23CF-44E3-9099-C40C66FF867C}">
                  <a14:compatExt spid="_x0000_s28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36" name="Check Box 888" hidden="1">
              <a:extLst>
                <a:ext uri="{63B3BB69-23CF-44E3-9099-C40C66FF867C}">
                  <a14:compatExt spid="_x0000_s28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28537" name="Check Box 889" hidden="1">
              <a:extLst>
                <a:ext uri="{63B3BB69-23CF-44E3-9099-C40C66FF867C}">
                  <a14:compatExt spid="_x0000_s28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38" name="Check Box 890" hidden="1">
              <a:extLst>
                <a:ext uri="{63B3BB69-23CF-44E3-9099-C40C66FF867C}">
                  <a14:compatExt spid="_x0000_s28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39" name="Check Box 891" hidden="1">
              <a:extLst>
                <a:ext uri="{63B3BB69-23CF-44E3-9099-C40C66FF867C}">
                  <a14:compatExt spid="_x0000_s28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40" name="Check Box 892" hidden="1">
              <a:extLst>
                <a:ext uri="{63B3BB69-23CF-44E3-9099-C40C66FF867C}">
                  <a14:compatExt spid="_x0000_s28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41" name="Check Box 893" hidden="1">
              <a:extLst>
                <a:ext uri="{63B3BB69-23CF-44E3-9099-C40C66FF867C}">
                  <a14:compatExt spid="_x0000_s28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42" name="Check Box 894" hidden="1">
              <a:extLst>
                <a:ext uri="{63B3BB69-23CF-44E3-9099-C40C66FF867C}">
                  <a14:compatExt spid="_x0000_s28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43" name="Check Box 895" hidden="1">
              <a:extLst>
                <a:ext uri="{63B3BB69-23CF-44E3-9099-C40C66FF867C}">
                  <a14:compatExt spid="_x0000_s28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44" name="Check Box 896" hidden="1">
              <a:extLst>
                <a:ext uri="{63B3BB69-23CF-44E3-9099-C40C66FF867C}">
                  <a14:compatExt spid="_x0000_s28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45" name="Check Box 897" hidden="1">
              <a:extLst>
                <a:ext uri="{63B3BB69-23CF-44E3-9099-C40C66FF867C}">
                  <a14:compatExt spid="_x0000_s28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46" name="Check Box 898" hidden="1">
              <a:extLst>
                <a:ext uri="{63B3BB69-23CF-44E3-9099-C40C66FF867C}">
                  <a14:compatExt spid="_x0000_s28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47" name="Check Box 899" hidden="1">
              <a:extLst>
                <a:ext uri="{63B3BB69-23CF-44E3-9099-C40C66FF867C}">
                  <a14:compatExt spid="_x0000_s28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48" name="Check Box 900" hidden="1">
              <a:extLst>
                <a:ext uri="{63B3BB69-23CF-44E3-9099-C40C66FF867C}">
                  <a14:compatExt spid="_x0000_s28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49" name="Check Box 901" hidden="1">
              <a:extLst>
                <a:ext uri="{63B3BB69-23CF-44E3-9099-C40C66FF867C}">
                  <a14:compatExt spid="_x0000_s28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50" name="Check Box 902" hidden="1">
              <a:extLst>
                <a:ext uri="{63B3BB69-23CF-44E3-9099-C40C66FF867C}">
                  <a14:compatExt spid="_x0000_s28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51" name="Check Box 903" hidden="1">
              <a:extLst>
                <a:ext uri="{63B3BB69-23CF-44E3-9099-C40C66FF867C}">
                  <a14:compatExt spid="_x0000_s28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52" name="Check Box 904" hidden="1">
              <a:extLst>
                <a:ext uri="{63B3BB69-23CF-44E3-9099-C40C66FF867C}">
                  <a14:compatExt spid="_x0000_s28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53" name="Check Box 905" hidden="1">
              <a:extLst>
                <a:ext uri="{63B3BB69-23CF-44E3-9099-C40C66FF867C}">
                  <a14:compatExt spid="_x0000_s28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54" name="Check Box 906" hidden="1">
              <a:extLst>
                <a:ext uri="{63B3BB69-23CF-44E3-9099-C40C66FF867C}">
                  <a14:compatExt spid="_x0000_s28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55" name="Check Box 907" hidden="1">
              <a:extLst>
                <a:ext uri="{63B3BB69-23CF-44E3-9099-C40C66FF867C}">
                  <a14:compatExt spid="_x0000_s28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56" name="Check Box 908" hidden="1">
              <a:extLst>
                <a:ext uri="{63B3BB69-23CF-44E3-9099-C40C66FF867C}">
                  <a14:compatExt spid="_x0000_s28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57" name="Check Box 909" hidden="1">
              <a:extLst>
                <a:ext uri="{63B3BB69-23CF-44E3-9099-C40C66FF867C}">
                  <a14:compatExt spid="_x0000_s28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58" name="Check Box 910" hidden="1">
              <a:extLst>
                <a:ext uri="{63B3BB69-23CF-44E3-9099-C40C66FF867C}">
                  <a14:compatExt spid="_x0000_s28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59" name="Check Box 911" hidden="1">
              <a:extLst>
                <a:ext uri="{63B3BB69-23CF-44E3-9099-C40C66FF867C}">
                  <a14:compatExt spid="_x0000_s28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60" name="Check Box 912" hidden="1">
              <a:extLst>
                <a:ext uri="{63B3BB69-23CF-44E3-9099-C40C66FF867C}">
                  <a14:compatExt spid="_x0000_s28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61" name="Check Box 913" hidden="1">
              <a:extLst>
                <a:ext uri="{63B3BB69-23CF-44E3-9099-C40C66FF867C}">
                  <a14:compatExt spid="_x0000_s28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62" name="Check Box 914" hidden="1">
              <a:extLst>
                <a:ext uri="{63B3BB69-23CF-44E3-9099-C40C66FF867C}">
                  <a14:compatExt spid="_x0000_s28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63" name="Check Box 915" hidden="1">
              <a:extLst>
                <a:ext uri="{63B3BB69-23CF-44E3-9099-C40C66FF867C}">
                  <a14:compatExt spid="_x0000_s28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64" name="Check Box 916" hidden="1">
              <a:extLst>
                <a:ext uri="{63B3BB69-23CF-44E3-9099-C40C66FF867C}">
                  <a14:compatExt spid="_x0000_s28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65" name="Check Box 917" hidden="1">
              <a:extLst>
                <a:ext uri="{63B3BB69-23CF-44E3-9099-C40C66FF867C}">
                  <a14:compatExt spid="_x0000_s28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66" name="Check Box 918" hidden="1">
              <a:extLst>
                <a:ext uri="{63B3BB69-23CF-44E3-9099-C40C66FF867C}">
                  <a14:compatExt spid="_x0000_s28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67" name="Check Box 919" hidden="1">
              <a:extLst>
                <a:ext uri="{63B3BB69-23CF-44E3-9099-C40C66FF867C}">
                  <a14:compatExt spid="_x0000_s28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68" name="Check Box 920" hidden="1">
              <a:extLst>
                <a:ext uri="{63B3BB69-23CF-44E3-9099-C40C66FF867C}">
                  <a14:compatExt spid="_x0000_s28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69" name="Check Box 921" hidden="1">
              <a:extLst>
                <a:ext uri="{63B3BB69-23CF-44E3-9099-C40C66FF867C}">
                  <a14:compatExt spid="_x0000_s28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70" name="Check Box 922" hidden="1">
              <a:extLst>
                <a:ext uri="{63B3BB69-23CF-44E3-9099-C40C66FF867C}">
                  <a14:compatExt spid="_x0000_s28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71" name="Check Box 923" hidden="1">
              <a:extLst>
                <a:ext uri="{63B3BB69-23CF-44E3-9099-C40C66FF867C}">
                  <a14:compatExt spid="_x0000_s28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72" name="Check Box 924" hidden="1">
              <a:extLst>
                <a:ext uri="{63B3BB69-23CF-44E3-9099-C40C66FF867C}">
                  <a14:compatExt spid="_x0000_s28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73" name="Check Box 925" hidden="1">
              <a:extLst>
                <a:ext uri="{63B3BB69-23CF-44E3-9099-C40C66FF867C}">
                  <a14:compatExt spid="_x0000_s28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74" name="Check Box 926" hidden="1">
              <a:extLst>
                <a:ext uri="{63B3BB69-23CF-44E3-9099-C40C66FF867C}">
                  <a14:compatExt spid="_x0000_s28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75" name="Check Box 927" hidden="1">
              <a:extLst>
                <a:ext uri="{63B3BB69-23CF-44E3-9099-C40C66FF867C}">
                  <a14:compatExt spid="_x0000_s28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76" name="Check Box 928" hidden="1">
              <a:extLst>
                <a:ext uri="{63B3BB69-23CF-44E3-9099-C40C66FF867C}">
                  <a14:compatExt spid="_x0000_s28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77" name="Check Box 929" hidden="1">
              <a:extLst>
                <a:ext uri="{63B3BB69-23CF-44E3-9099-C40C66FF867C}">
                  <a14:compatExt spid="_x0000_s28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78" name="Check Box 930" hidden="1">
              <a:extLst>
                <a:ext uri="{63B3BB69-23CF-44E3-9099-C40C66FF867C}">
                  <a14:compatExt spid="_x0000_s28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79" name="Check Box 931" hidden="1">
              <a:extLst>
                <a:ext uri="{63B3BB69-23CF-44E3-9099-C40C66FF867C}">
                  <a14:compatExt spid="_x0000_s28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80" name="Check Box 932" hidden="1">
              <a:extLst>
                <a:ext uri="{63B3BB69-23CF-44E3-9099-C40C66FF867C}">
                  <a14:compatExt spid="_x0000_s28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81" name="Check Box 933" hidden="1">
              <a:extLst>
                <a:ext uri="{63B3BB69-23CF-44E3-9099-C40C66FF867C}">
                  <a14:compatExt spid="_x0000_s28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82" name="Check Box 934" hidden="1">
              <a:extLst>
                <a:ext uri="{63B3BB69-23CF-44E3-9099-C40C66FF867C}">
                  <a14:compatExt spid="_x0000_s28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83" name="Check Box 935" hidden="1">
              <a:extLst>
                <a:ext uri="{63B3BB69-23CF-44E3-9099-C40C66FF867C}">
                  <a14:compatExt spid="_x0000_s28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84" name="Check Box 936" hidden="1">
              <a:extLst>
                <a:ext uri="{63B3BB69-23CF-44E3-9099-C40C66FF867C}">
                  <a14:compatExt spid="_x0000_s28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85" name="Check Box 937" hidden="1">
              <a:extLst>
                <a:ext uri="{63B3BB69-23CF-44E3-9099-C40C66FF867C}">
                  <a14:compatExt spid="_x0000_s28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86" name="Check Box 938" hidden="1">
              <a:extLst>
                <a:ext uri="{63B3BB69-23CF-44E3-9099-C40C66FF867C}">
                  <a14:compatExt spid="_x0000_s28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87" name="Check Box 939" hidden="1">
              <a:extLst>
                <a:ext uri="{63B3BB69-23CF-44E3-9099-C40C66FF867C}">
                  <a14:compatExt spid="_x0000_s28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88" name="Check Box 940" hidden="1">
              <a:extLst>
                <a:ext uri="{63B3BB69-23CF-44E3-9099-C40C66FF867C}">
                  <a14:compatExt spid="_x0000_s28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89" name="Check Box 941" hidden="1">
              <a:extLst>
                <a:ext uri="{63B3BB69-23CF-44E3-9099-C40C66FF867C}">
                  <a14:compatExt spid="_x0000_s28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90" name="Check Box 942" hidden="1">
              <a:extLst>
                <a:ext uri="{63B3BB69-23CF-44E3-9099-C40C66FF867C}">
                  <a14:compatExt spid="_x0000_s28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91" name="Check Box 943" hidden="1">
              <a:extLst>
                <a:ext uri="{63B3BB69-23CF-44E3-9099-C40C66FF867C}">
                  <a14:compatExt spid="_x0000_s28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28592" name="Check Box 944" hidden="1">
              <a:extLst>
                <a:ext uri="{63B3BB69-23CF-44E3-9099-C40C66FF867C}">
                  <a14:compatExt spid="_x0000_s2859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xdr:row>
          <xdr:rowOff>9525</xdr:rowOff>
        </xdr:from>
        <xdr:to>
          <xdr:col>1</xdr:col>
          <xdr:colOff>161925</xdr:colOff>
          <xdr:row>3</xdr:row>
          <xdr:rowOff>228600</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9525</xdr:rowOff>
        </xdr:from>
        <xdr:to>
          <xdr:col>1</xdr:col>
          <xdr:colOff>161925</xdr:colOff>
          <xdr:row>5</xdr:row>
          <xdr:rowOff>228600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14346" name="Check Box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14347" name="Check Box 11" hidden="1">
              <a:extLst>
                <a:ext uri="{63B3BB69-23CF-44E3-9099-C40C66FF867C}">
                  <a14:compatExt spid="_x0000_s14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14348" name="Check Box 12" hidden="1">
              <a:extLst>
                <a:ext uri="{63B3BB69-23CF-44E3-9099-C40C66FF867C}">
                  <a14:compatExt spid="_x0000_s14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14349" name="Check Box 13" hidden="1">
              <a:extLst>
                <a:ext uri="{63B3BB69-23CF-44E3-9099-C40C66FF867C}">
                  <a14:compatExt spid="_x0000_s14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14350" name="Check Box 14" hidden="1">
              <a:extLst>
                <a:ext uri="{63B3BB69-23CF-44E3-9099-C40C66FF867C}">
                  <a14:compatExt spid="_x0000_s14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0</xdr:rowOff>
        </xdr:from>
        <xdr:to>
          <xdr:col>1</xdr:col>
          <xdr:colOff>161925</xdr:colOff>
          <xdr:row>18</xdr:row>
          <xdr:rowOff>219075</xdr:rowOff>
        </xdr:to>
        <xdr:sp macro="" textlink="">
          <xdr:nvSpPr>
            <xdr:cNvPr id="14351" name="Check Box 15" hidden="1">
              <a:extLst>
                <a:ext uri="{63B3BB69-23CF-44E3-9099-C40C66FF867C}">
                  <a14:compatExt spid="_x0000_s14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9525</xdr:rowOff>
        </xdr:from>
        <xdr:to>
          <xdr:col>1</xdr:col>
          <xdr:colOff>161925</xdr:colOff>
          <xdr:row>5</xdr:row>
          <xdr:rowOff>228600</xdr:rowOff>
        </xdr:to>
        <xdr:sp macro="" textlink="">
          <xdr:nvSpPr>
            <xdr:cNvPr id="14355" name="Check Box 19" hidden="1">
              <a:extLst>
                <a:ext uri="{63B3BB69-23CF-44E3-9099-C40C66FF867C}">
                  <a14:compatExt spid="_x0000_s14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14356" name="Check Box 20" hidden="1">
              <a:extLst>
                <a:ext uri="{63B3BB69-23CF-44E3-9099-C40C66FF867C}">
                  <a14:compatExt spid="_x0000_s14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14357" name="Check Box 21" hidden="1">
              <a:extLst>
                <a:ext uri="{63B3BB69-23CF-44E3-9099-C40C66FF867C}">
                  <a14:compatExt spid="_x0000_s14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14358" name="Check Box 22" hidden="1">
              <a:extLst>
                <a:ext uri="{63B3BB69-23CF-44E3-9099-C40C66FF867C}">
                  <a14:compatExt spid="_x0000_s14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14359" name="Check Box 23" hidden="1">
              <a:extLst>
                <a:ext uri="{63B3BB69-23CF-44E3-9099-C40C66FF867C}">
                  <a14:compatExt spid="_x0000_s14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14360" name="Check Box 24" hidden="1">
              <a:extLst>
                <a:ext uri="{63B3BB69-23CF-44E3-9099-C40C66FF867C}">
                  <a14:compatExt spid="_x0000_s14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14361" name="Check Box 25" hidden="1">
              <a:extLst>
                <a:ext uri="{63B3BB69-23CF-44E3-9099-C40C66FF867C}">
                  <a14:compatExt spid="_x0000_s14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14362" name="Check Box 26" hidden="1">
              <a:extLst>
                <a:ext uri="{63B3BB69-23CF-44E3-9099-C40C66FF867C}">
                  <a14:compatExt spid="_x0000_s14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14363" name="Check Box 27" hidden="1">
              <a:extLst>
                <a:ext uri="{63B3BB69-23CF-44E3-9099-C40C66FF867C}">
                  <a14:compatExt spid="_x0000_s14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14364" name="Check Box 28" hidden="1">
              <a:extLst>
                <a:ext uri="{63B3BB69-23CF-44E3-9099-C40C66FF867C}">
                  <a14:compatExt spid="_x0000_s14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14365" name="Check Box 29" hidden="1">
              <a:extLst>
                <a:ext uri="{63B3BB69-23CF-44E3-9099-C40C66FF867C}">
                  <a14:compatExt spid="_x0000_s14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14366" name="Check Box 30" hidden="1">
              <a:extLst>
                <a:ext uri="{63B3BB69-23CF-44E3-9099-C40C66FF867C}">
                  <a14:compatExt spid="_x0000_s14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14367" name="Check Box 31" hidden="1">
              <a:extLst>
                <a:ext uri="{63B3BB69-23CF-44E3-9099-C40C66FF867C}">
                  <a14:compatExt spid="_x0000_s14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14368" name="Check Box 32" hidden="1">
              <a:extLst>
                <a:ext uri="{63B3BB69-23CF-44E3-9099-C40C66FF867C}">
                  <a14:compatExt spid="_x0000_s14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14369" name="Check Box 33" hidden="1">
              <a:extLst>
                <a:ext uri="{63B3BB69-23CF-44E3-9099-C40C66FF867C}">
                  <a14:compatExt spid="_x0000_s14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14370" name="Check Box 34" hidden="1">
              <a:extLst>
                <a:ext uri="{63B3BB69-23CF-44E3-9099-C40C66FF867C}">
                  <a14:compatExt spid="_x0000_s14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14371" name="Check Box 35" hidden="1">
              <a:extLst>
                <a:ext uri="{63B3BB69-23CF-44E3-9099-C40C66FF867C}">
                  <a14:compatExt spid="_x0000_s14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14372" name="Check Box 36" hidden="1">
              <a:extLst>
                <a:ext uri="{63B3BB69-23CF-44E3-9099-C40C66FF867C}">
                  <a14:compatExt spid="_x0000_s14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14373" name="Check Box 37" hidden="1">
              <a:extLst>
                <a:ext uri="{63B3BB69-23CF-44E3-9099-C40C66FF867C}">
                  <a14:compatExt spid="_x0000_s14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14374" name="Check Box 38" hidden="1">
              <a:extLst>
                <a:ext uri="{63B3BB69-23CF-44E3-9099-C40C66FF867C}">
                  <a14:compatExt spid="_x0000_s14374"/>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xdr:row>
          <xdr:rowOff>9525</xdr:rowOff>
        </xdr:from>
        <xdr:to>
          <xdr:col>1</xdr:col>
          <xdr:colOff>161925</xdr:colOff>
          <xdr:row>3</xdr:row>
          <xdr:rowOff>228600</xdr:rowOff>
        </xdr:to>
        <xdr:sp macro="" textlink="">
          <xdr:nvSpPr>
            <xdr:cNvPr id="33793" name="Check Box 1" hidden="1">
              <a:extLst>
                <a:ext uri="{63B3BB69-23CF-44E3-9099-C40C66FF867C}">
                  <a14:compatExt spid="_x0000_s33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9525</xdr:rowOff>
        </xdr:from>
        <xdr:to>
          <xdr:col>1</xdr:col>
          <xdr:colOff>161925</xdr:colOff>
          <xdr:row>5</xdr:row>
          <xdr:rowOff>228600</xdr:rowOff>
        </xdr:to>
        <xdr:sp macro="" textlink="">
          <xdr:nvSpPr>
            <xdr:cNvPr id="33794" name="Check Box 2" hidden="1">
              <a:extLst>
                <a:ext uri="{63B3BB69-23CF-44E3-9099-C40C66FF867C}">
                  <a14:compatExt spid="_x0000_s33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33795" name="Check Box 3"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33796" name="Check Box 4" hidden="1">
              <a:extLst>
                <a:ext uri="{63B3BB69-23CF-44E3-9099-C40C66FF867C}">
                  <a14:compatExt spid="_x0000_s33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33797" name="Check Box 5" hidden="1">
              <a:extLst>
                <a:ext uri="{63B3BB69-23CF-44E3-9099-C40C66FF867C}">
                  <a14:compatExt spid="_x0000_s33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33798" name="Check Box 6" hidden="1">
              <a:extLst>
                <a:ext uri="{63B3BB69-23CF-44E3-9099-C40C66FF867C}">
                  <a14:compatExt spid="_x0000_s33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33799" name="Check Box 7" hidden="1">
              <a:extLst>
                <a:ext uri="{63B3BB69-23CF-44E3-9099-C40C66FF867C}">
                  <a14:compatExt spid="_x0000_s33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33800" name="Check Box 8" hidden="1">
              <a:extLst>
                <a:ext uri="{63B3BB69-23CF-44E3-9099-C40C66FF867C}">
                  <a14:compatExt spid="_x0000_s33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33801" name="Check Box 9" hidden="1">
              <a:extLst>
                <a:ext uri="{63B3BB69-23CF-44E3-9099-C40C66FF867C}">
                  <a14:compatExt spid="_x0000_s33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33802" name="Check Box 10" hidden="1">
              <a:extLst>
                <a:ext uri="{63B3BB69-23CF-44E3-9099-C40C66FF867C}">
                  <a14:compatExt spid="_x0000_s33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33803" name="Check Box 11" hidden="1">
              <a:extLst>
                <a:ext uri="{63B3BB69-23CF-44E3-9099-C40C66FF867C}">
                  <a14:compatExt spid="_x0000_s33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33804" name="Check Box 12" hidden="1">
              <a:extLst>
                <a:ext uri="{63B3BB69-23CF-44E3-9099-C40C66FF867C}">
                  <a14:compatExt spid="_x0000_s33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33805" name="Check Box 13" hidden="1">
              <a:extLst>
                <a:ext uri="{63B3BB69-23CF-44E3-9099-C40C66FF867C}">
                  <a14:compatExt spid="_x0000_s33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33806" name="Check Box 14" hidden="1">
              <a:extLst>
                <a:ext uri="{63B3BB69-23CF-44E3-9099-C40C66FF867C}">
                  <a14:compatExt spid="_x0000_s33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0</xdr:rowOff>
        </xdr:from>
        <xdr:to>
          <xdr:col>1</xdr:col>
          <xdr:colOff>161925</xdr:colOff>
          <xdr:row>18</xdr:row>
          <xdr:rowOff>219075</xdr:rowOff>
        </xdr:to>
        <xdr:sp macro="" textlink="">
          <xdr:nvSpPr>
            <xdr:cNvPr id="33807" name="Check Box 15" hidden="1">
              <a:extLst>
                <a:ext uri="{63B3BB69-23CF-44E3-9099-C40C66FF867C}">
                  <a14:compatExt spid="_x0000_s33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9525</xdr:rowOff>
        </xdr:from>
        <xdr:to>
          <xdr:col>1</xdr:col>
          <xdr:colOff>161925</xdr:colOff>
          <xdr:row>5</xdr:row>
          <xdr:rowOff>228600</xdr:rowOff>
        </xdr:to>
        <xdr:sp macro="" textlink="">
          <xdr:nvSpPr>
            <xdr:cNvPr id="33808" name="Check Box 16" hidden="1">
              <a:extLst>
                <a:ext uri="{63B3BB69-23CF-44E3-9099-C40C66FF867C}">
                  <a14:compatExt spid="_x0000_s33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161925</xdr:colOff>
          <xdr:row>6</xdr:row>
          <xdr:rowOff>228600</xdr:rowOff>
        </xdr:to>
        <xdr:sp macro="" textlink="">
          <xdr:nvSpPr>
            <xdr:cNvPr id="33809" name="Check Box 17" hidden="1">
              <a:extLst>
                <a:ext uri="{63B3BB69-23CF-44E3-9099-C40C66FF867C}">
                  <a14:compatExt spid="_x0000_s33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161925</xdr:colOff>
          <xdr:row>7</xdr:row>
          <xdr:rowOff>228600</xdr:rowOff>
        </xdr:to>
        <xdr:sp macro="" textlink="">
          <xdr:nvSpPr>
            <xdr:cNvPr id="33810" name="Check Box 18" hidden="1">
              <a:extLst>
                <a:ext uri="{63B3BB69-23CF-44E3-9099-C40C66FF867C}">
                  <a14:compatExt spid="_x0000_s33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161925</xdr:colOff>
          <xdr:row>8</xdr:row>
          <xdr:rowOff>228600</xdr:rowOff>
        </xdr:to>
        <xdr:sp macro="" textlink="">
          <xdr:nvSpPr>
            <xdr:cNvPr id="33811" name="Check Box 19" hidden="1">
              <a:extLst>
                <a:ext uri="{63B3BB69-23CF-44E3-9099-C40C66FF867C}">
                  <a14:compatExt spid="_x0000_s33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9525</xdr:rowOff>
        </xdr:from>
        <xdr:to>
          <xdr:col>1</xdr:col>
          <xdr:colOff>161925</xdr:colOff>
          <xdr:row>9</xdr:row>
          <xdr:rowOff>228600</xdr:rowOff>
        </xdr:to>
        <xdr:sp macro="" textlink="">
          <xdr:nvSpPr>
            <xdr:cNvPr id="33812" name="Check Box 20" hidden="1">
              <a:extLst>
                <a:ext uri="{63B3BB69-23CF-44E3-9099-C40C66FF867C}">
                  <a14:compatExt spid="_x0000_s33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161925</xdr:colOff>
          <xdr:row>10</xdr:row>
          <xdr:rowOff>228600</xdr:rowOff>
        </xdr:to>
        <xdr:sp macro="" textlink="">
          <xdr:nvSpPr>
            <xdr:cNvPr id="33813" name="Check Box 21" hidden="1">
              <a:extLst>
                <a:ext uri="{63B3BB69-23CF-44E3-9099-C40C66FF867C}">
                  <a14:compatExt spid="_x0000_s33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161925</xdr:colOff>
          <xdr:row>11</xdr:row>
          <xdr:rowOff>228600</xdr:rowOff>
        </xdr:to>
        <xdr:sp macro="" textlink="">
          <xdr:nvSpPr>
            <xdr:cNvPr id="33814" name="Check Box 22" hidden="1">
              <a:extLst>
                <a:ext uri="{63B3BB69-23CF-44E3-9099-C40C66FF867C}">
                  <a14:compatExt spid="_x0000_s33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161925</xdr:colOff>
          <xdr:row>12</xdr:row>
          <xdr:rowOff>228600</xdr:rowOff>
        </xdr:to>
        <xdr:sp macro="" textlink="">
          <xdr:nvSpPr>
            <xdr:cNvPr id="33815" name="Check Box 23" hidden="1">
              <a:extLst>
                <a:ext uri="{63B3BB69-23CF-44E3-9099-C40C66FF867C}">
                  <a14:compatExt spid="_x0000_s33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33816" name="Check Box 24" hidden="1">
              <a:extLst>
                <a:ext uri="{63B3BB69-23CF-44E3-9099-C40C66FF867C}">
                  <a14:compatExt spid="_x0000_s33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161925</xdr:colOff>
          <xdr:row>13</xdr:row>
          <xdr:rowOff>228600</xdr:rowOff>
        </xdr:to>
        <xdr:sp macro="" textlink="">
          <xdr:nvSpPr>
            <xdr:cNvPr id="33817" name="Check Box 25" hidden="1">
              <a:extLst>
                <a:ext uri="{63B3BB69-23CF-44E3-9099-C40C66FF867C}">
                  <a14:compatExt spid="_x0000_s33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33818" name="Check Box 26" hidden="1">
              <a:extLst>
                <a:ext uri="{63B3BB69-23CF-44E3-9099-C40C66FF867C}">
                  <a14:compatExt spid="_x0000_s33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14</xdr:row>
          <xdr:rowOff>9525</xdr:rowOff>
        </xdr:from>
        <xdr:to>
          <xdr:col>1</xdr:col>
          <xdr:colOff>161925</xdr:colOff>
          <xdr:row>14</xdr:row>
          <xdr:rowOff>228600</xdr:rowOff>
        </xdr:to>
        <xdr:sp macro="" textlink="">
          <xdr:nvSpPr>
            <xdr:cNvPr id="33819" name="Check Box 27" hidden="1">
              <a:extLst>
                <a:ext uri="{63B3BB69-23CF-44E3-9099-C40C66FF867C}">
                  <a14:compatExt spid="_x0000_s33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33820" name="Check Box 28" hidden="1">
              <a:extLst>
                <a:ext uri="{63B3BB69-23CF-44E3-9099-C40C66FF867C}">
                  <a14:compatExt spid="_x0000_s33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xdr:row>
          <xdr:rowOff>9525</xdr:rowOff>
        </xdr:from>
        <xdr:to>
          <xdr:col>1</xdr:col>
          <xdr:colOff>161925</xdr:colOff>
          <xdr:row>15</xdr:row>
          <xdr:rowOff>228600</xdr:rowOff>
        </xdr:to>
        <xdr:sp macro="" textlink="">
          <xdr:nvSpPr>
            <xdr:cNvPr id="33821" name="Check Box 29" hidden="1">
              <a:extLst>
                <a:ext uri="{63B3BB69-23CF-44E3-9099-C40C66FF867C}">
                  <a14:compatExt spid="_x0000_s33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33822" name="Check Box 30" hidden="1">
              <a:extLst>
                <a:ext uri="{63B3BB69-23CF-44E3-9099-C40C66FF867C}">
                  <a14:compatExt spid="_x0000_s33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16</xdr:row>
          <xdr:rowOff>9525</xdr:rowOff>
        </xdr:from>
        <xdr:to>
          <xdr:col>1</xdr:col>
          <xdr:colOff>161925</xdr:colOff>
          <xdr:row>16</xdr:row>
          <xdr:rowOff>228600</xdr:rowOff>
        </xdr:to>
        <xdr:sp macro="" textlink="">
          <xdr:nvSpPr>
            <xdr:cNvPr id="33823" name="Check Box 31" hidden="1">
              <a:extLst>
                <a:ext uri="{63B3BB69-23CF-44E3-9099-C40C66FF867C}">
                  <a14:compatExt spid="_x0000_s33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33824" name="Check Box 32" hidden="1">
              <a:extLst>
                <a:ext uri="{63B3BB69-23CF-44E3-9099-C40C66FF867C}">
                  <a14:compatExt spid="_x0000_s33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17</xdr:row>
          <xdr:rowOff>9525</xdr:rowOff>
        </xdr:from>
        <xdr:to>
          <xdr:col>1</xdr:col>
          <xdr:colOff>161925</xdr:colOff>
          <xdr:row>17</xdr:row>
          <xdr:rowOff>228600</xdr:rowOff>
        </xdr:to>
        <xdr:sp macro="" textlink="">
          <xdr:nvSpPr>
            <xdr:cNvPr id="33825" name="Check Box 33" hidden="1">
              <a:extLst>
                <a:ext uri="{63B3BB69-23CF-44E3-9099-C40C66FF867C}">
                  <a14:compatExt spid="_x0000_s33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33826" name="Check Box 34" hidden="1">
              <a:extLst>
                <a:ext uri="{63B3BB69-23CF-44E3-9099-C40C66FF867C}">
                  <a14:compatExt spid="_x0000_s33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18</xdr:row>
          <xdr:rowOff>9525</xdr:rowOff>
        </xdr:from>
        <xdr:to>
          <xdr:col>1</xdr:col>
          <xdr:colOff>161925</xdr:colOff>
          <xdr:row>18</xdr:row>
          <xdr:rowOff>228600</xdr:rowOff>
        </xdr:to>
        <xdr:sp macro="" textlink="">
          <xdr:nvSpPr>
            <xdr:cNvPr id="33827" name="Check Box 35" hidden="1">
              <a:extLst>
                <a:ext uri="{63B3BB69-23CF-44E3-9099-C40C66FF867C}">
                  <a14:compatExt spid="_x0000_s33827"/>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absoluteAnchor>
    <xdr:pos x="0" y="0"/>
    <xdr:ext cx="8583706" cy="583826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1</xdr:col>
      <xdr:colOff>193040</xdr:colOff>
      <xdr:row>2</xdr:row>
      <xdr:rowOff>0</xdr:rowOff>
    </xdr:from>
    <xdr:to>
      <xdr:col>1</xdr:col>
      <xdr:colOff>4218940</xdr:colOff>
      <xdr:row>3</xdr:row>
      <xdr:rowOff>0</xdr:rowOff>
    </xdr:to>
    <xdr:pic>
      <xdr:nvPicPr>
        <xdr:cNvPr id="2" name="Picture 1" descr="Payback.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0240" y="762000"/>
          <a:ext cx="4025900" cy="685800"/>
        </a:xfrm>
        <a:prstGeom prst="rect">
          <a:avLst/>
        </a:prstGeom>
      </xdr:spPr>
    </xdr:pic>
    <xdr:clientData/>
  </xdr:twoCellAnchor>
  <xdr:twoCellAnchor editAs="oneCell">
    <xdr:from>
      <xdr:col>1</xdr:col>
      <xdr:colOff>193040</xdr:colOff>
      <xdr:row>5</xdr:row>
      <xdr:rowOff>0</xdr:rowOff>
    </xdr:from>
    <xdr:to>
      <xdr:col>1</xdr:col>
      <xdr:colOff>4472940</xdr:colOff>
      <xdr:row>5</xdr:row>
      <xdr:rowOff>673100</xdr:rowOff>
    </xdr:to>
    <xdr:pic>
      <xdr:nvPicPr>
        <xdr:cNvPr id="3" name="Picture 2" descr="ROI.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50240" y="2209800"/>
          <a:ext cx="42799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olumes/JORFIELD/Users/jborfield/Google%20Drive/NRDC/Coty/Monthly%20Breakdow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ount Nam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5.xml"/><Relationship Id="rId671" Type="http://schemas.openxmlformats.org/officeDocument/2006/relationships/ctrlProp" Target="../ctrlProps/ctrlProp669.xml"/><Relationship Id="rId769" Type="http://schemas.openxmlformats.org/officeDocument/2006/relationships/ctrlProp" Target="../ctrlProps/ctrlProp767.xml"/><Relationship Id="rId21" Type="http://schemas.openxmlformats.org/officeDocument/2006/relationships/ctrlProp" Target="../ctrlProps/ctrlProp19.xml"/><Relationship Id="rId324" Type="http://schemas.openxmlformats.org/officeDocument/2006/relationships/ctrlProp" Target="../ctrlProps/ctrlProp322.xml"/><Relationship Id="rId531" Type="http://schemas.openxmlformats.org/officeDocument/2006/relationships/ctrlProp" Target="../ctrlProps/ctrlProp529.xml"/><Relationship Id="rId629" Type="http://schemas.openxmlformats.org/officeDocument/2006/relationships/ctrlProp" Target="../ctrlProps/ctrlProp627.xml"/><Relationship Id="rId170" Type="http://schemas.openxmlformats.org/officeDocument/2006/relationships/ctrlProp" Target="../ctrlProps/ctrlProp168.xml"/><Relationship Id="rId836" Type="http://schemas.openxmlformats.org/officeDocument/2006/relationships/ctrlProp" Target="../ctrlProps/ctrlProp834.xml"/><Relationship Id="rId268" Type="http://schemas.openxmlformats.org/officeDocument/2006/relationships/ctrlProp" Target="../ctrlProps/ctrlProp266.xml"/><Relationship Id="rId475" Type="http://schemas.openxmlformats.org/officeDocument/2006/relationships/ctrlProp" Target="../ctrlProps/ctrlProp473.xml"/><Relationship Id="rId682" Type="http://schemas.openxmlformats.org/officeDocument/2006/relationships/ctrlProp" Target="../ctrlProps/ctrlProp680.xml"/><Relationship Id="rId32" Type="http://schemas.openxmlformats.org/officeDocument/2006/relationships/ctrlProp" Target="../ctrlProps/ctrlProp30.xml"/><Relationship Id="rId128" Type="http://schemas.openxmlformats.org/officeDocument/2006/relationships/ctrlProp" Target="../ctrlProps/ctrlProp126.xml"/><Relationship Id="rId335" Type="http://schemas.openxmlformats.org/officeDocument/2006/relationships/ctrlProp" Target="../ctrlProps/ctrlProp333.xml"/><Relationship Id="rId542" Type="http://schemas.openxmlformats.org/officeDocument/2006/relationships/ctrlProp" Target="../ctrlProps/ctrlProp540.xml"/><Relationship Id="rId181" Type="http://schemas.openxmlformats.org/officeDocument/2006/relationships/ctrlProp" Target="../ctrlProps/ctrlProp179.xml"/><Relationship Id="rId402" Type="http://schemas.openxmlformats.org/officeDocument/2006/relationships/ctrlProp" Target="../ctrlProps/ctrlProp400.xml"/><Relationship Id="rId847" Type="http://schemas.openxmlformats.org/officeDocument/2006/relationships/ctrlProp" Target="../ctrlProps/ctrlProp845.xml"/><Relationship Id="rId279" Type="http://schemas.openxmlformats.org/officeDocument/2006/relationships/ctrlProp" Target="../ctrlProps/ctrlProp277.xml"/><Relationship Id="rId486" Type="http://schemas.openxmlformats.org/officeDocument/2006/relationships/ctrlProp" Target="../ctrlProps/ctrlProp484.xml"/><Relationship Id="rId693" Type="http://schemas.openxmlformats.org/officeDocument/2006/relationships/ctrlProp" Target="../ctrlProps/ctrlProp691.xml"/><Relationship Id="rId707" Type="http://schemas.openxmlformats.org/officeDocument/2006/relationships/ctrlProp" Target="../ctrlProps/ctrlProp705.xml"/><Relationship Id="rId43" Type="http://schemas.openxmlformats.org/officeDocument/2006/relationships/ctrlProp" Target="../ctrlProps/ctrlProp41.xml"/><Relationship Id="rId139" Type="http://schemas.openxmlformats.org/officeDocument/2006/relationships/ctrlProp" Target="../ctrlProps/ctrlProp137.xml"/><Relationship Id="rId346" Type="http://schemas.openxmlformats.org/officeDocument/2006/relationships/ctrlProp" Target="../ctrlProps/ctrlProp344.xml"/><Relationship Id="rId553" Type="http://schemas.openxmlformats.org/officeDocument/2006/relationships/ctrlProp" Target="../ctrlProps/ctrlProp551.xml"/><Relationship Id="rId760" Type="http://schemas.openxmlformats.org/officeDocument/2006/relationships/ctrlProp" Target="../ctrlProps/ctrlProp758.xml"/><Relationship Id="rId192" Type="http://schemas.openxmlformats.org/officeDocument/2006/relationships/ctrlProp" Target="../ctrlProps/ctrlProp190.xml"/><Relationship Id="rId206" Type="http://schemas.openxmlformats.org/officeDocument/2006/relationships/ctrlProp" Target="../ctrlProps/ctrlProp204.xml"/><Relationship Id="rId413" Type="http://schemas.openxmlformats.org/officeDocument/2006/relationships/ctrlProp" Target="../ctrlProps/ctrlProp411.xml"/><Relationship Id="rId858" Type="http://schemas.openxmlformats.org/officeDocument/2006/relationships/ctrlProp" Target="../ctrlProps/ctrlProp856.xml"/><Relationship Id="rId497" Type="http://schemas.openxmlformats.org/officeDocument/2006/relationships/ctrlProp" Target="../ctrlProps/ctrlProp495.xml"/><Relationship Id="rId620" Type="http://schemas.openxmlformats.org/officeDocument/2006/relationships/ctrlProp" Target="../ctrlProps/ctrlProp618.xml"/><Relationship Id="rId718" Type="http://schemas.openxmlformats.org/officeDocument/2006/relationships/ctrlProp" Target="../ctrlProps/ctrlProp716.xml"/><Relationship Id="rId357" Type="http://schemas.openxmlformats.org/officeDocument/2006/relationships/ctrlProp" Target="../ctrlProps/ctrlProp355.xml"/><Relationship Id="rId54" Type="http://schemas.openxmlformats.org/officeDocument/2006/relationships/ctrlProp" Target="../ctrlProps/ctrlProp52.xml"/><Relationship Id="rId217" Type="http://schemas.openxmlformats.org/officeDocument/2006/relationships/ctrlProp" Target="../ctrlProps/ctrlProp215.xml"/><Relationship Id="rId564" Type="http://schemas.openxmlformats.org/officeDocument/2006/relationships/ctrlProp" Target="../ctrlProps/ctrlProp562.xml"/><Relationship Id="rId771" Type="http://schemas.openxmlformats.org/officeDocument/2006/relationships/ctrlProp" Target="../ctrlProps/ctrlProp769.xml"/><Relationship Id="rId869" Type="http://schemas.openxmlformats.org/officeDocument/2006/relationships/ctrlProp" Target="../ctrlProps/ctrlProp867.xml"/><Relationship Id="rId424" Type="http://schemas.openxmlformats.org/officeDocument/2006/relationships/ctrlProp" Target="../ctrlProps/ctrlProp422.xml"/><Relationship Id="rId631" Type="http://schemas.openxmlformats.org/officeDocument/2006/relationships/ctrlProp" Target="../ctrlProps/ctrlProp629.xml"/><Relationship Id="rId729" Type="http://schemas.openxmlformats.org/officeDocument/2006/relationships/ctrlProp" Target="../ctrlProps/ctrlProp727.xml"/><Relationship Id="rId270" Type="http://schemas.openxmlformats.org/officeDocument/2006/relationships/ctrlProp" Target="../ctrlProps/ctrlProp268.xml"/><Relationship Id="rId65" Type="http://schemas.openxmlformats.org/officeDocument/2006/relationships/ctrlProp" Target="../ctrlProps/ctrlProp63.xml"/><Relationship Id="rId130" Type="http://schemas.openxmlformats.org/officeDocument/2006/relationships/ctrlProp" Target="../ctrlProps/ctrlProp128.xml"/><Relationship Id="rId368" Type="http://schemas.openxmlformats.org/officeDocument/2006/relationships/ctrlProp" Target="../ctrlProps/ctrlProp366.xml"/><Relationship Id="rId575" Type="http://schemas.openxmlformats.org/officeDocument/2006/relationships/ctrlProp" Target="../ctrlProps/ctrlProp573.xml"/><Relationship Id="rId782" Type="http://schemas.openxmlformats.org/officeDocument/2006/relationships/ctrlProp" Target="../ctrlProps/ctrlProp780.xml"/><Relationship Id="rId228" Type="http://schemas.openxmlformats.org/officeDocument/2006/relationships/ctrlProp" Target="../ctrlProps/ctrlProp226.xml"/><Relationship Id="rId435" Type="http://schemas.openxmlformats.org/officeDocument/2006/relationships/ctrlProp" Target="../ctrlProps/ctrlProp433.xml"/><Relationship Id="rId642" Type="http://schemas.openxmlformats.org/officeDocument/2006/relationships/ctrlProp" Target="../ctrlProps/ctrlProp640.xml"/><Relationship Id="rId281" Type="http://schemas.openxmlformats.org/officeDocument/2006/relationships/ctrlProp" Target="../ctrlProps/ctrlProp279.xml"/><Relationship Id="rId502" Type="http://schemas.openxmlformats.org/officeDocument/2006/relationships/ctrlProp" Target="../ctrlProps/ctrlProp500.xml"/><Relationship Id="rId76" Type="http://schemas.openxmlformats.org/officeDocument/2006/relationships/ctrlProp" Target="../ctrlProps/ctrlProp74.xml"/><Relationship Id="rId141" Type="http://schemas.openxmlformats.org/officeDocument/2006/relationships/ctrlProp" Target="../ctrlProps/ctrlProp139.xml"/><Relationship Id="rId379" Type="http://schemas.openxmlformats.org/officeDocument/2006/relationships/ctrlProp" Target="../ctrlProps/ctrlProp377.xml"/><Relationship Id="rId586" Type="http://schemas.openxmlformats.org/officeDocument/2006/relationships/ctrlProp" Target="../ctrlProps/ctrlProp584.xml"/><Relationship Id="rId793" Type="http://schemas.openxmlformats.org/officeDocument/2006/relationships/ctrlProp" Target="../ctrlProps/ctrlProp791.xml"/><Relationship Id="rId807" Type="http://schemas.openxmlformats.org/officeDocument/2006/relationships/ctrlProp" Target="../ctrlProps/ctrlProp805.xml"/><Relationship Id="rId7" Type="http://schemas.openxmlformats.org/officeDocument/2006/relationships/ctrlProp" Target="../ctrlProps/ctrlProp5.xml"/><Relationship Id="rId239" Type="http://schemas.openxmlformats.org/officeDocument/2006/relationships/ctrlProp" Target="../ctrlProps/ctrlProp237.xml"/><Relationship Id="rId446" Type="http://schemas.openxmlformats.org/officeDocument/2006/relationships/ctrlProp" Target="../ctrlProps/ctrlProp444.xml"/><Relationship Id="rId653" Type="http://schemas.openxmlformats.org/officeDocument/2006/relationships/ctrlProp" Target="../ctrlProps/ctrlProp651.xml"/><Relationship Id="rId292" Type="http://schemas.openxmlformats.org/officeDocument/2006/relationships/ctrlProp" Target="../ctrlProps/ctrlProp290.xml"/><Relationship Id="rId306" Type="http://schemas.openxmlformats.org/officeDocument/2006/relationships/ctrlProp" Target="../ctrlProps/ctrlProp304.xml"/><Relationship Id="rId860" Type="http://schemas.openxmlformats.org/officeDocument/2006/relationships/ctrlProp" Target="../ctrlProps/ctrlProp858.xml"/><Relationship Id="rId87" Type="http://schemas.openxmlformats.org/officeDocument/2006/relationships/ctrlProp" Target="../ctrlProps/ctrlProp85.xml"/><Relationship Id="rId513" Type="http://schemas.openxmlformats.org/officeDocument/2006/relationships/ctrlProp" Target="../ctrlProps/ctrlProp511.xml"/><Relationship Id="rId597" Type="http://schemas.openxmlformats.org/officeDocument/2006/relationships/ctrlProp" Target="../ctrlProps/ctrlProp595.xml"/><Relationship Id="rId720" Type="http://schemas.openxmlformats.org/officeDocument/2006/relationships/ctrlProp" Target="../ctrlProps/ctrlProp718.xml"/><Relationship Id="rId818" Type="http://schemas.openxmlformats.org/officeDocument/2006/relationships/ctrlProp" Target="../ctrlProps/ctrlProp816.xml"/><Relationship Id="rId152" Type="http://schemas.openxmlformats.org/officeDocument/2006/relationships/ctrlProp" Target="../ctrlProps/ctrlProp150.xml"/><Relationship Id="rId194" Type="http://schemas.openxmlformats.org/officeDocument/2006/relationships/ctrlProp" Target="../ctrlProps/ctrlProp192.xml"/><Relationship Id="rId208" Type="http://schemas.openxmlformats.org/officeDocument/2006/relationships/ctrlProp" Target="../ctrlProps/ctrlProp206.xml"/><Relationship Id="rId415" Type="http://schemas.openxmlformats.org/officeDocument/2006/relationships/ctrlProp" Target="../ctrlProps/ctrlProp413.xml"/><Relationship Id="rId457" Type="http://schemas.openxmlformats.org/officeDocument/2006/relationships/ctrlProp" Target="../ctrlProps/ctrlProp455.xml"/><Relationship Id="rId622" Type="http://schemas.openxmlformats.org/officeDocument/2006/relationships/ctrlProp" Target="../ctrlProps/ctrlProp620.xml"/><Relationship Id="rId261" Type="http://schemas.openxmlformats.org/officeDocument/2006/relationships/ctrlProp" Target="../ctrlProps/ctrlProp259.xml"/><Relationship Id="rId499" Type="http://schemas.openxmlformats.org/officeDocument/2006/relationships/ctrlProp" Target="../ctrlProps/ctrlProp497.xml"/><Relationship Id="rId664" Type="http://schemas.openxmlformats.org/officeDocument/2006/relationships/ctrlProp" Target="../ctrlProps/ctrlProp662.xml"/><Relationship Id="rId871" Type="http://schemas.openxmlformats.org/officeDocument/2006/relationships/ctrlProp" Target="../ctrlProps/ctrlProp869.xml"/><Relationship Id="rId14" Type="http://schemas.openxmlformats.org/officeDocument/2006/relationships/ctrlProp" Target="../ctrlProps/ctrlProp12.xml"/><Relationship Id="rId56" Type="http://schemas.openxmlformats.org/officeDocument/2006/relationships/ctrlProp" Target="../ctrlProps/ctrlProp54.xml"/><Relationship Id="rId317" Type="http://schemas.openxmlformats.org/officeDocument/2006/relationships/ctrlProp" Target="../ctrlProps/ctrlProp315.xml"/><Relationship Id="rId359" Type="http://schemas.openxmlformats.org/officeDocument/2006/relationships/ctrlProp" Target="../ctrlProps/ctrlProp357.xml"/><Relationship Id="rId524" Type="http://schemas.openxmlformats.org/officeDocument/2006/relationships/ctrlProp" Target="../ctrlProps/ctrlProp522.xml"/><Relationship Id="rId566" Type="http://schemas.openxmlformats.org/officeDocument/2006/relationships/ctrlProp" Target="../ctrlProps/ctrlProp564.xml"/><Relationship Id="rId731" Type="http://schemas.openxmlformats.org/officeDocument/2006/relationships/ctrlProp" Target="../ctrlProps/ctrlProp729.xml"/><Relationship Id="rId773" Type="http://schemas.openxmlformats.org/officeDocument/2006/relationships/ctrlProp" Target="../ctrlProps/ctrlProp771.xml"/><Relationship Id="rId98" Type="http://schemas.openxmlformats.org/officeDocument/2006/relationships/ctrlProp" Target="../ctrlProps/ctrlProp96.xml"/><Relationship Id="rId121" Type="http://schemas.openxmlformats.org/officeDocument/2006/relationships/ctrlProp" Target="../ctrlProps/ctrlProp119.xml"/><Relationship Id="rId163" Type="http://schemas.openxmlformats.org/officeDocument/2006/relationships/ctrlProp" Target="../ctrlProps/ctrlProp161.xml"/><Relationship Id="rId219" Type="http://schemas.openxmlformats.org/officeDocument/2006/relationships/ctrlProp" Target="../ctrlProps/ctrlProp217.xml"/><Relationship Id="rId370" Type="http://schemas.openxmlformats.org/officeDocument/2006/relationships/ctrlProp" Target="../ctrlProps/ctrlProp368.xml"/><Relationship Id="rId426" Type="http://schemas.openxmlformats.org/officeDocument/2006/relationships/ctrlProp" Target="../ctrlProps/ctrlProp424.xml"/><Relationship Id="rId633" Type="http://schemas.openxmlformats.org/officeDocument/2006/relationships/ctrlProp" Target="../ctrlProps/ctrlProp631.xml"/><Relationship Id="rId829" Type="http://schemas.openxmlformats.org/officeDocument/2006/relationships/ctrlProp" Target="../ctrlProps/ctrlProp827.xml"/><Relationship Id="rId230" Type="http://schemas.openxmlformats.org/officeDocument/2006/relationships/ctrlProp" Target="../ctrlProps/ctrlProp228.xml"/><Relationship Id="rId468" Type="http://schemas.openxmlformats.org/officeDocument/2006/relationships/ctrlProp" Target="../ctrlProps/ctrlProp466.xml"/><Relationship Id="rId675" Type="http://schemas.openxmlformats.org/officeDocument/2006/relationships/ctrlProp" Target="../ctrlProps/ctrlProp673.xml"/><Relationship Id="rId840" Type="http://schemas.openxmlformats.org/officeDocument/2006/relationships/ctrlProp" Target="../ctrlProps/ctrlProp838.xml"/><Relationship Id="rId882" Type="http://schemas.openxmlformats.org/officeDocument/2006/relationships/ctrlProp" Target="../ctrlProps/ctrlProp880.xml"/><Relationship Id="rId25" Type="http://schemas.openxmlformats.org/officeDocument/2006/relationships/ctrlProp" Target="../ctrlProps/ctrlProp23.xml"/><Relationship Id="rId67" Type="http://schemas.openxmlformats.org/officeDocument/2006/relationships/ctrlProp" Target="../ctrlProps/ctrlProp65.xml"/><Relationship Id="rId272" Type="http://schemas.openxmlformats.org/officeDocument/2006/relationships/ctrlProp" Target="../ctrlProps/ctrlProp270.xml"/><Relationship Id="rId328" Type="http://schemas.openxmlformats.org/officeDocument/2006/relationships/ctrlProp" Target="../ctrlProps/ctrlProp326.xml"/><Relationship Id="rId535" Type="http://schemas.openxmlformats.org/officeDocument/2006/relationships/ctrlProp" Target="../ctrlProps/ctrlProp533.xml"/><Relationship Id="rId577" Type="http://schemas.openxmlformats.org/officeDocument/2006/relationships/ctrlProp" Target="../ctrlProps/ctrlProp575.xml"/><Relationship Id="rId700" Type="http://schemas.openxmlformats.org/officeDocument/2006/relationships/ctrlProp" Target="../ctrlProps/ctrlProp698.xml"/><Relationship Id="rId742" Type="http://schemas.openxmlformats.org/officeDocument/2006/relationships/ctrlProp" Target="../ctrlProps/ctrlProp740.xml"/><Relationship Id="rId132" Type="http://schemas.openxmlformats.org/officeDocument/2006/relationships/ctrlProp" Target="../ctrlProps/ctrlProp130.xml"/><Relationship Id="rId174" Type="http://schemas.openxmlformats.org/officeDocument/2006/relationships/ctrlProp" Target="../ctrlProps/ctrlProp172.xml"/><Relationship Id="rId381" Type="http://schemas.openxmlformats.org/officeDocument/2006/relationships/ctrlProp" Target="../ctrlProps/ctrlProp379.xml"/><Relationship Id="rId602" Type="http://schemas.openxmlformats.org/officeDocument/2006/relationships/ctrlProp" Target="../ctrlProps/ctrlProp600.xml"/><Relationship Id="rId784" Type="http://schemas.openxmlformats.org/officeDocument/2006/relationships/ctrlProp" Target="../ctrlProps/ctrlProp782.xml"/><Relationship Id="rId241" Type="http://schemas.openxmlformats.org/officeDocument/2006/relationships/ctrlProp" Target="../ctrlProps/ctrlProp239.xml"/><Relationship Id="rId437" Type="http://schemas.openxmlformats.org/officeDocument/2006/relationships/ctrlProp" Target="../ctrlProps/ctrlProp435.xml"/><Relationship Id="rId479" Type="http://schemas.openxmlformats.org/officeDocument/2006/relationships/ctrlProp" Target="../ctrlProps/ctrlProp477.xml"/><Relationship Id="rId644" Type="http://schemas.openxmlformats.org/officeDocument/2006/relationships/ctrlProp" Target="../ctrlProps/ctrlProp642.xml"/><Relationship Id="rId686" Type="http://schemas.openxmlformats.org/officeDocument/2006/relationships/ctrlProp" Target="../ctrlProps/ctrlProp684.xml"/><Relationship Id="rId851" Type="http://schemas.openxmlformats.org/officeDocument/2006/relationships/ctrlProp" Target="../ctrlProps/ctrlProp849.xml"/><Relationship Id="rId36" Type="http://schemas.openxmlformats.org/officeDocument/2006/relationships/ctrlProp" Target="../ctrlProps/ctrlProp34.xml"/><Relationship Id="rId283" Type="http://schemas.openxmlformats.org/officeDocument/2006/relationships/ctrlProp" Target="../ctrlProps/ctrlProp281.xml"/><Relationship Id="rId339" Type="http://schemas.openxmlformats.org/officeDocument/2006/relationships/ctrlProp" Target="../ctrlProps/ctrlProp337.xml"/><Relationship Id="rId490" Type="http://schemas.openxmlformats.org/officeDocument/2006/relationships/ctrlProp" Target="../ctrlProps/ctrlProp488.xml"/><Relationship Id="rId504" Type="http://schemas.openxmlformats.org/officeDocument/2006/relationships/ctrlProp" Target="../ctrlProps/ctrlProp502.xml"/><Relationship Id="rId546" Type="http://schemas.openxmlformats.org/officeDocument/2006/relationships/ctrlProp" Target="../ctrlProps/ctrlProp544.xml"/><Relationship Id="rId711" Type="http://schemas.openxmlformats.org/officeDocument/2006/relationships/ctrlProp" Target="../ctrlProps/ctrlProp709.xml"/><Relationship Id="rId753" Type="http://schemas.openxmlformats.org/officeDocument/2006/relationships/ctrlProp" Target="../ctrlProps/ctrlProp751.xml"/><Relationship Id="rId78" Type="http://schemas.openxmlformats.org/officeDocument/2006/relationships/ctrlProp" Target="../ctrlProps/ctrlProp76.xml"/><Relationship Id="rId101" Type="http://schemas.openxmlformats.org/officeDocument/2006/relationships/ctrlProp" Target="../ctrlProps/ctrlProp99.xml"/><Relationship Id="rId143" Type="http://schemas.openxmlformats.org/officeDocument/2006/relationships/ctrlProp" Target="../ctrlProps/ctrlProp141.xml"/><Relationship Id="rId185" Type="http://schemas.openxmlformats.org/officeDocument/2006/relationships/ctrlProp" Target="../ctrlProps/ctrlProp183.xml"/><Relationship Id="rId350" Type="http://schemas.openxmlformats.org/officeDocument/2006/relationships/ctrlProp" Target="../ctrlProps/ctrlProp348.xml"/><Relationship Id="rId406" Type="http://schemas.openxmlformats.org/officeDocument/2006/relationships/ctrlProp" Target="../ctrlProps/ctrlProp404.xml"/><Relationship Id="rId588" Type="http://schemas.openxmlformats.org/officeDocument/2006/relationships/ctrlProp" Target="../ctrlProps/ctrlProp586.xml"/><Relationship Id="rId795" Type="http://schemas.openxmlformats.org/officeDocument/2006/relationships/ctrlProp" Target="../ctrlProps/ctrlProp793.xml"/><Relationship Id="rId809" Type="http://schemas.openxmlformats.org/officeDocument/2006/relationships/ctrlProp" Target="../ctrlProps/ctrlProp807.xml"/><Relationship Id="rId9" Type="http://schemas.openxmlformats.org/officeDocument/2006/relationships/ctrlProp" Target="../ctrlProps/ctrlProp7.xml"/><Relationship Id="rId210" Type="http://schemas.openxmlformats.org/officeDocument/2006/relationships/ctrlProp" Target="../ctrlProps/ctrlProp208.xml"/><Relationship Id="rId392" Type="http://schemas.openxmlformats.org/officeDocument/2006/relationships/ctrlProp" Target="../ctrlProps/ctrlProp390.xml"/><Relationship Id="rId448" Type="http://schemas.openxmlformats.org/officeDocument/2006/relationships/ctrlProp" Target="../ctrlProps/ctrlProp446.xml"/><Relationship Id="rId613" Type="http://schemas.openxmlformats.org/officeDocument/2006/relationships/ctrlProp" Target="../ctrlProps/ctrlProp611.xml"/><Relationship Id="rId655" Type="http://schemas.openxmlformats.org/officeDocument/2006/relationships/ctrlProp" Target="../ctrlProps/ctrlProp653.xml"/><Relationship Id="rId697" Type="http://schemas.openxmlformats.org/officeDocument/2006/relationships/ctrlProp" Target="../ctrlProps/ctrlProp695.xml"/><Relationship Id="rId820" Type="http://schemas.openxmlformats.org/officeDocument/2006/relationships/ctrlProp" Target="../ctrlProps/ctrlProp818.xml"/><Relationship Id="rId862" Type="http://schemas.openxmlformats.org/officeDocument/2006/relationships/ctrlProp" Target="../ctrlProps/ctrlProp860.xml"/><Relationship Id="rId252" Type="http://schemas.openxmlformats.org/officeDocument/2006/relationships/ctrlProp" Target="../ctrlProps/ctrlProp250.xml"/><Relationship Id="rId294" Type="http://schemas.openxmlformats.org/officeDocument/2006/relationships/ctrlProp" Target="../ctrlProps/ctrlProp292.xml"/><Relationship Id="rId308" Type="http://schemas.openxmlformats.org/officeDocument/2006/relationships/ctrlProp" Target="../ctrlProps/ctrlProp306.xml"/><Relationship Id="rId515" Type="http://schemas.openxmlformats.org/officeDocument/2006/relationships/ctrlProp" Target="../ctrlProps/ctrlProp513.xml"/><Relationship Id="rId722" Type="http://schemas.openxmlformats.org/officeDocument/2006/relationships/ctrlProp" Target="../ctrlProps/ctrlProp720.xml"/><Relationship Id="rId47" Type="http://schemas.openxmlformats.org/officeDocument/2006/relationships/ctrlProp" Target="../ctrlProps/ctrlProp45.xml"/><Relationship Id="rId89" Type="http://schemas.openxmlformats.org/officeDocument/2006/relationships/ctrlProp" Target="../ctrlProps/ctrlProp87.xml"/><Relationship Id="rId112" Type="http://schemas.openxmlformats.org/officeDocument/2006/relationships/ctrlProp" Target="../ctrlProps/ctrlProp110.xml"/><Relationship Id="rId154" Type="http://schemas.openxmlformats.org/officeDocument/2006/relationships/ctrlProp" Target="../ctrlProps/ctrlProp152.xml"/><Relationship Id="rId361" Type="http://schemas.openxmlformats.org/officeDocument/2006/relationships/ctrlProp" Target="../ctrlProps/ctrlProp359.xml"/><Relationship Id="rId557" Type="http://schemas.openxmlformats.org/officeDocument/2006/relationships/ctrlProp" Target="../ctrlProps/ctrlProp555.xml"/><Relationship Id="rId599" Type="http://schemas.openxmlformats.org/officeDocument/2006/relationships/ctrlProp" Target="../ctrlProps/ctrlProp597.xml"/><Relationship Id="rId764" Type="http://schemas.openxmlformats.org/officeDocument/2006/relationships/ctrlProp" Target="../ctrlProps/ctrlProp762.xml"/><Relationship Id="rId196" Type="http://schemas.openxmlformats.org/officeDocument/2006/relationships/ctrlProp" Target="../ctrlProps/ctrlProp194.xml"/><Relationship Id="rId417" Type="http://schemas.openxmlformats.org/officeDocument/2006/relationships/ctrlProp" Target="../ctrlProps/ctrlProp415.xml"/><Relationship Id="rId459" Type="http://schemas.openxmlformats.org/officeDocument/2006/relationships/ctrlProp" Target="../ctrlProps/ctrlProp457.xml"/><Relationship Id="rId624" Type="http://schemas.openxmlformats.org/officeDocument/2006/relationships/ctrlProp" Target="../ctrlProps/ctrlProp622.xml"/><Relationship Id="rId666" Type="http://schemas.openxmlformats.org/officeDocument/2006/relationships/ctrlProp" Target="../ctrlProps/ctrlProp664.xml"/><Relationship Id="rId831" Type="http://schemas.openxmlformats.org/officeDocument/2006/relationships/ctrlProp" Target="../ctrlProps/ctrlProp829.xml"/><Relationship Id="rId873" Type="http://schemas.openxmlformats.org/officeDocument/2006/relationships/ctrlProp" Target="../ctrlProps/ctrlProp871.xml"/><Relationship Id="rId16" Type="http://schemas.openxmlformats.org/officeDocument/2006/relationships/ctrlProp" Target="../ctrlProps/ctrlProp14.xml"/><Relationship Id="rId221" Type="http://schemas.openxmlformats.org/officeDocument/2006/relationships/ctrlProp" Target="../ctrlProps/ctrlProp219.xml"/><Relationship Id="rId263" Type="http://schemas.openxmlformats.org/officeDocument/2006/relationships/ctrlProp" Target="../ctrlProps/ctrlProp261.xml"/><Relationship Id="rId319" Type="http://schemas.openxmlformats.org/officeDocument/2006/relationships/ctrlProp" Target="../ctrlProps/ctrlProp317.xml"/><Relationship Id="rId470" Type="http://schemas.openxmlformats.org/officeDocument/2006/relationships/ctrlProp" Target="../ctrlProps/ctrlProp468.xml"/><Relationship Id="rId526" Type="http://schemas.openxmlformats.org/officeDocument/2006/relationships/ctrlProp" Target="../ctrlProps/ctrlProp524.xml"/><Relationship Id="rId58" Type="http://schemas.openxmlformats.org/officeDocument/2006/relationships/ctrlProp" Target="../ctrlProps/ctrlProp56.xml"/><Relationship Id="rId123" Type="http://schemas.openxmlformats.org/officeDocument/2006/relationships/ctrlProp" Target="../ctrlProps/ctrlProp121.xml"/><Relationship Id="rId330" Type="http://schemas.openxmlformats.org/officeDocument/2006/relationships/ctrlProp" Target="../ctrlProps/ctrlProp328.xml"/><Relationship Id="rId568" Type="http://schemas.openxmlformats.org/officeDocument/2006/relationships/ctrlProp" Target="../ctrlProps/ctrlProp566.xml"/><Relationship Id="rId733" Type="http://schemas.openxmlformats.org/officeDocument/2006/relationships/ctrlProp" Target="../ctrlProps/ctrlProp731.xml"/><Relationship Id="rId775" Type="http://schemas.openxmlformats.org/officeDocument/2006/relationships/ctrlProp" Target="../ctrlProps/ctrlProp773.xml"/><Relationship Id="rId165" Type="http://schemas.openxmlformats.org/officeDocument/2006/relationships/ctrlProp" Target="../ctrlProps/ctrlProp163.xml"/><Relationship Id="rId372" Type="http://schemas.openxmlformats.org/officeDocument/2006/relationships/ctrlProp" Target="../ctrlProps/ctrlProp370.xml"/><Relationship Id="rId428" Type="http://schemas.openxmlformats.org/officeDocument/2006/relationships/ctrlProp" Target="../ctrlProps/ctrlProp426.xml"/><Relationship Id="rId635" Type="http://schemas.openxmlformats.org/officeDocument/2006/relationships/ctrlProp" Target="../ctrlProps/ctrlProp633.xml"/><Relationship Id="rId677" Type="http://schemas.openxmlformats.org/officeDocument/2006/relationships/ctrlProp" Target="../ctrlProps/ctrlProp675.xml"/><Relationship Id="rId800" Type="http://schemas.openxmlformats.org/officeDocument/2006/relationships/ctrlProp" Target="../ctrlProps/ctrlProp798.xml"/><Relationship Id="rId842" Type="http://schemas.openxmlformats.org/officeDocument/2006/relationships/ctrlProp" Target="../ctrlProps/ctrlProp840.xml"/><Relationship Id="rId232" Type="http://schemas.openxmlformats.org/officeDocument/2006/relationships/ctrlProp" Target="../ctrlProps/ctrlProp230.xml"/><Relationship Id="rId274" Type="http://schemas.openxmlformats.org/officeDocument/2006/relationships/ctrlProp" Target="../ctrlProps/ctrlProp272.xml"/><Relationship Id="rId481" Type="http://schemas.openxmlformats.org/officeDocument/2006/relationships/ctrlProp" Target="../ctrlProps/ctrlProp479.xml"/><Relationship Id="rId702" Type="http://schemas.openxmlformats.org/officeDocument/2006/relationships/ctrlProp" Target="../ctrlProps/ctrlProp700.xml"/><Relationship Id="rId884" Type="http://schemas.openxmlformats.org/officeDocument/2006/relationships/ctrlProp" Target="../ctrlProps/ctrlProp882.xml"/><Relationship Id="rId27" Type="http://schemas.openxmlformats.org/officeDocument/2006/relationships/ctrlProp" Target="../ctrlProps/ctrlProp25.xml"/><Relationship Id="rId69" Type="http://schemas.openxmlformats.org/officeDocument/2006/relationships/ctrlProp" Target="../ctrlProps/ctrlProp67.xml"/><Relationship Id="rId134" Type="http://schemas.openxmlformats.org/officeDocument/2006/relationships/ctrlProp" Target="../ctrlProps/ctrlProp132.xml"/><Relationship Id="rId537" Type="http://schemas.openxmlformats.org/officeDocument/2006/relationships/ctrlProp" Target="../ctrlProps/ctrlProp535.xml"/><Relationship Id="rId579" Type="http://schemas.openxmlformats.org/officeDocument/2006/relationships/ctrlProp" Target="../ctrlProps/ctrlProp577.xml"/><Relationship Id="rId744" Type="http://schemas.openxmlformats.org/officeDocument/2006/relationships/ctrlProp" Target="../ctrlProps/ctrlProp742.xml"/><Relationship Id="rId786" Type="http://schemas.openxmlformats.org/officeDocument/2006/relationships/ctrlProp" Target="../ctrlProps/ctrlProp784.xml"/><Relationship Id="rId80" Type="http://schemas.openxmlformats.org/officeDocument/2006/relationships/ctrlProp" Target="../ctrlProps/ctrlProp78.xml"/><Relationship Id="rId176" Type="http://schemas.openxmlformats.org/officeDocument/2006/relationships/ctrlProp" Target="../ctrlProps/ctrlProp174.xml"/><Relationship Id="rId341" Type="http://schemas.openxmlformats.org/officeDocument/2006/relationships/ctrlProp" Target="../ctrlProps/ctrlProp339.xml"/><Relationship Id="rId383" Type="http://schemas.openxmlformats.org/officeDocument/2006/relationships/ctrlProp" Target="../ctrlProps/ctrlProp381.xml"/><Relationship Id="rId439" Type="http://schemas.openxmlformats.org/officeDocument/2006/relationships/ctrlProp" Target="../ctrlProps/ctrlProp437.xml"/><Relationship Id="rId590" Type="http://schemas.openxmlformats.org/officeDocument/2006/relationships/ctrlProp" Target="../ctrlProps/ctrlProp588.xml"/><Relationship Id="rId604" Type="http://schemas.openxmlformats.org/officeDocument/2006/relationships/ctrlProp" Target="../ctrlProps/ctrlProp602.xml"/><Relationship Id="rId646" Type="http://schemas.openxmlformats.org/officeDocument/2006/relationships/ctrlProp" Target="../ctrlProps/ctrlProp644.xml"/><Relationship Id="rId811" Type="http://schemas.openxmlformats.org/officeDocument/2006/relationships/ctrlProp" Target="../ctrlProps/ctrlProp809.xml"/><Relationship Id="rId201" Type="http://schemas.openxmlformats.org/officeDocument/2006/relationships/ctrlProp" Target="../ctrlProps/ctrlProp199.xml"/><Relationship Id="rId243" Type="http://schemas.openxmlformats.org/officeDocument/2006/relationships/ctrlProp" Target="../ctrlProps/ctrlProp241.xml"/><Relationship Id="rId285" Type="http://schemas.openxmlformats.org/officeDocument/2006/relationships/ctrlProp" Target="../ctrlProps/ctrlProp283.xml"/><Relationship Id="rId450" Type="http://schemas.openxmlformats.org/officeDocument/2006/relationships/ctrlProp" Target="../ctrlProps/ctrlProp448.xml"/><Relationship Id="rId506" Type="http://schemas.openxmlformats.org/officeDocument/2006/relationships/ctrlProp" Target="../ctrlProps/ctrlProp504.xml"/><Relationship Id="rId688" Type="http://schemas.openxmlformats.org/officeDocument/2006/relationships/ctrlProp" Target="../ctrlProps/ctrlProp686.xml"/><Relationship Id="rId853" Type="http://schemas.openxmlformats.org/officeDocument/2006/relationships/ctrlProp" Target="../ctrlProps/ctrlProp851.xml"/><Relationship Id="rId38" Type="http://schemas.openxmlformats.org/officeDocument/2006/relationships/ctrlProp" Target="../ctrlProps/ctrlProp36.xml"/><Relationship Id="rId103" Type="http://schemas.openxmlformats.org/officeDocument/2006/relationships/ctrlProp" Target="../ctrlProps/ctrlProp101.xml"/><Relationship Id="rId310" Type="http://schemas.openxmlformats.org/officeDocument/2006/relationships/ctrlProp" Target="../ctrlProps/ctrlProp308.xml"/><Relationship Id="rId492" Type="http://schemas.openxmlformats.org/officeDocument/2006/relationships/ctrlProp" Target="../ctrlProps/ctrlProp490.xml"/><Relationship Id="rId548" Type="http://schemas.openxmlformats.org/officeDocument/2006/relationships/ctrlProp" Target="../ctrlProps/ctrlProp546.xml"/><Relationship Id="rId713" Type="http://schemas.openxmlformats.org/officeDocument/2006/relationships/ctrlProp" Target="../ctrlProps/ctrlProp711.xml"/><Relationship Id="rId755" Type="http://schemas.openxmlformats.org/officeDocument/2006/relationships/ctrlProp" Target="../ctrlProps/ctrlProp753.xml"/><Relationship Id="rId797" Type="http://schemas.openxmlformats.org/officeDocument/2006/relationships/ctrlProp" Target="../ctrlProps/ctrlProp795.xml"/><Relationship Id="rId91" Type="http://schemas.openxmlformats.org/officeDocument/2006/relationships/ctrlProp" Target="../ctrlProps/ctrlProp89.xml"/><Relationship Id="rId145" Type="http://schemas.openxmlformats.org/officeDocument/2006/relationships/ctrlProp" Target="../ctrlProps/ctrlProp143.xml"/><Relationship Id="rId187" Type="http://schemas.openxmlformats.org/officeDocument/2006/relationships/ctrlProp" Target="../ctrlProps/ctrlProp185.xml"/><Relationship Id="rId352" Type="http://schemas.openxmlformats.org/officeDocument/2006/relationships/ctrlProp" Target="../ctrlProps/ctrlProp350.xml"/><Relationship Id="rId394" Type="http://schemas.openxmlformats.org/officeDocument/2006/relationships/ctrlProp" Target="../ctrlProps/ctrlProp392.xml"/><Relationship Id="rId408" Type="http://schemas.openxmlformats.org/officeDocument/2006/relationships/ctrlProp" Target="../ctrlProps/ctrlProp406.xml"/><Relationship Id="rId615" Type="http://schemas.openxmlformats.org/officeDocument/2006/relationships/ctrlProp" Target="../ctrlProps/ctrlProp613.xml"/><Relationship Id="rId822" Type="http://schemas.openxmlformats.org/officeDocument/2006/relationships/ctrlProp" Target="../ctrlProps/ctrlProp820.xml"/><Relationship Id="rId212" Type="http://schemas.openxmlformats.org/officeDocument/2006/relationships/ctrlProp" Target="../ctrlProps/ctrlProp210.xml"/><Relationship Id="rId254" Type="http://schemas.openxmlformats.org/officeDocument/2006/relationships/ctrlProp" Target="../ctrlProps/ctrlProp252.xml"/><Relationship Id="rId657" Type="http://schemas.openxmlformats.org/officeDocument/2006/relationships/ctrlProp" Target="../ctrlProps/ctrlProp655.xml"/><Relationship Id="rId699" Type="http://schemas.openxmlformats.org/officeDocument/2006/relationships/ctrlProp" Target="../ctrlProps/ctrlProp697.xml"/><Relationship Id="rId864" Type="http://schemas.openxmlformats.org/officeDocument/2006/relationships/ctrlProp" Target="../ctrlProps/ctrlProp862.xml"/><Relationship Id="rId49" Type="http://schemas.openxmlformats.org/officeDocument/2006/relationships/ctrlProp" Target="../ctrlProps/ctrlProp47.xml"/><Relationship Id="rId114" Type="http://schemas.openxmlformats.org/officeDocument/2006/relationships/ctrlProp" Target="../ctrlProps/ctrlProp112.xml"/><Relationship Id="rId296" Type="http://schemas.openxmlformats.org/officeDocument/2006/relationships/ctrlProp" Target="../ctrlProps/ctrlProp294.xml"/><Relationship Id="rId461" Type="http://schemas.openxmlformats.org/officeDocument/2006/relationships/ctrlProp" Target="../ctrlProps/ctrlProp459.xml"/><Relationship Id="rId517" Type="http://schemas.openxmlformats.org/officeDocument/2006/relationships/ctrlProp" Target="../ctrlProps/ctrlProp515.xml"/><Relationship Id="rId559" Type="http://schemas.openxmlformats.org/officeDocument/2006/relationships/ctrlProp" Target="../ctrlProps/ctrlProp557.xml"/><Relationship Id="rId724" Type="http://schemas.openxmlformats.org/officeDocument/2006/relationships/ctrlProp" Target="../ctrlProps/ctrlProp722.xml"/><Relationship Id="rId766" Type="http://schemas.openxmlformats.org/officeDocument/2006/relationships/ctrlProp" Target="../ctrlProps/ctrlProp764.xml"/><Relationship Id="rId60" Type="http://schemas.openxmlformats.org/officeDocument/2006/relationships/ctrlProp" Target="../ctrlProps/ctrlProp58.xml"/><Relationship Id="rId156" Type="http://schemas.openxmlformats.org/officeDocument/2006/relationships/ctrlProp" Target="../ctrlProps/ctrlProp154.xml"/><Relationship Id="rId198" Type="http://schemas.openxmlformats.org/officeDocument/2006/relationships/ctrlProp" Target="../ctrlProps/ctrlProp196.xml"/><Relationship Id="rId321" Type="http://schemas.openxmlformats.org/officeDocument/2006/relationships/ctrlProp" Target="../ctrlProps/ctrlProp319.xml"/><Relationship Id="rId363" Type="http://schemas.openxmlformats.org/officeDocument/2006/relationships/ctrlProp" Target="../ctrlProps/ctrlProp361.xml"/><Relationship Id="rId419" Type="http://schemas.openxmlformats.org/officeDocument/2006/relationships/ctrlProp" Target="../ctrlProps/ctrlProp417.xml"/><Relationship Id="rId570" Type="http://schemas.openxmlformats.org/officeDocument/2006/relationships/ctrlProp" Target="../ctrlProps/ctrlProp568.xml"/><Relationship Id="rId626" Type="http://schemas.openxmlformats.org/officeDocument/2006/relationships/ctrlProp" Target="../ctrlProps/ctrlProp624.xml"/><Relationship Id="rId223" Type="http://schemas.openxmlformats.org/officeDocument/2006/relationships/ctrlProp" Target="../ctrlProps/ctrlProp221.xml"/><Relationship Id="rId430" Type="http://schemas.openxmlformats.org/officeDocument/2006/relationships/ctrlProp" Target="../ctrlProps/ctrlProp428.xml"/><Relationship Id="rId668" Type="http://schemas.openxmlformats.org/officeDocument/2006/relationships/ctrlProp" Target="../ctrlProps/ctrlProp666.xml"/><Relationship Id="rId833" Type="http://schemas.openxmlformats.org/officeDocument/2006/relationships/ctrlProp" Target="../ctrlProps/ctrlProp831.xml"/><Relationship Id="rId875" Type="http://schemas.openxmlformats.org/officeDocument/2006/relationships/ctrlProp" Target="../ctrlProps/ctrlProp873.xml"/><Relationship Id="rId18" Type="http://schemas.openxmlformats.org/officeDocument/2006/relationships/ctrlProp" Target="../ctrlProps/ctrlProp16.xml"/><Relationship Id="rId265" Type="http://schemas.openxmlformats.org/officeDocument/2006/relationships/ctrlProp" Target="../ctrlProps/ctrlProp263.xml"/><Relationship Id="rId472" Type="http://schemas.openxmlformats.org/officeDocument/2006/relationships/ctrlProp" Target="../ctrlProps/ctrlProp470.xml"/><Relationship Id="rId528" Type="http://schemas.openxmlformats.org/officeDocument/2006/relationships/ctrlProp" Target="../ctrlProps/ctrlProp526.xml"/><Relationship Id="rId735" Type="http://schemas.openxmlformats.org/officeDocument/2006/relationships/ctrlProp" Target="../ctrlProps/ctrlProp733.xml"/><Relationship Id="rId125" Type="http://schemas.openxmlformats.org/officeDocument/2006/relationships/ctrlProp" Target="../ctrlProps/ctrlProp123.xml"/><Relationship Id="rId167" Type="http://schemas.openxmlformats.org/officeDocument/2006/relationships/ctrlProp" Target="../ctrlProps/ctrlProp165.xml"/><Relationship Id="rId332" Type="http://schemas.openxmlformats.org/officeDocument/2006/relationships/ctrlProp" Target="../ctrlProps/ctrlProp330.xml"/><Relationship Id="rId374" Type="http://schemas.openxmlformats.org/officeDocument/2006/relationships/ctrlProp" Target="../ctrlProps/ctrlProp372.xml"/><Relationship Id="rId581" Type="http://schemas.openxmlformats.org/officeDocument/2006/relationships/ctrlProp" Target="../ctrlProps/ctrlProp579.xml"/><Relationship Id="rId777" Type="http://schemas.openxmlformats.org/officeDocument/2006/relationships/ctrlProp" Target="../ctrlProps/ctrlProp775.xml"/><Relationship Id="rId71" Type="http://schemas.openxmlformats.org/officeDocument/2006/relationships/ctrlProp" Target="../ctrlProps/ctrlProp69.xml"/><Relationship Id="rId234" Type="http://schemas.openxmlformats.org/officeDocument/2006/relationships/ctrlProp" Target="../ctrlProps/ctrlProp232.xml"/><Relationship Id="rId637" Type="http://schemas.openxmlformats.org/officeDocument/2006/relationships/ctrlProp" Target="../ctrlProps/ctrlProp635.xml"/><Relationship Id="rId679" Type="http://schemas.openxmlformats.org/officeDocument/2006/relationships/ctrlProp" Target="../ctrlProps/ctrlProp677.xml"/><Relationship Id="rId802" Type="http://schemas.openxmlformats.org/officeDocument/2006/relationships/ctrlProp" Target="../ctrlProps/ctrlProp800.xml"/><Relationship Id="rId844" Type="http://schemas.openxmlformats.org/officeDocument/2006/relationships/ctrlProp" Target="../ctrlProps/ctrlProp842.xml"/><Relationship Id="rId886" Type="http://schemas.openxmlformats.org/officeDocument/2006/relationships/ctrlProp" Target="../ctrlProps/ctrlProp884.xml"/><Relationship Id="rId2" Type="http://schemas.openxmlformats.org/officeDocument/2006/relationships/vmlDrawing" Target="../drawings/vmlDrawing1.vml"/><Relationship Id="rId29" Type="http://schemas.openxmlformats.org/officeDocument/2006/relationships/ctrlProp" Target="../ctrlProps/ctrlProp27.xml"/><Relationship Id="rId276" Type="http://schemas.openxmlformats.org/officeDocument/2006/relationships/ctrlProp" Target="../ctrlProps/ctrlProp274.xml"/><Relationship Id="rId441" Type="http://schemas.openxmlformats.org/officeDocument/2006/relationships/ctrlProp" Target="../ctrlProps/ctrlProp439.xml"/><Relationship Id="rId483" Type="http://schemas.openxmlformats.org/officeDocument/2006/relationships/ctrlProp" Target="../ctrlProps/ctrlProp481.xml"/><Relationship Id="rId539" Type="http://schemas.openxmlformats.org/officeDocument/2006/relationships/ctrlProp" Target="../ctrlProps/ctrlProp537.xml"/><Relationship Id="rId690" Type="http://schemas.openxmlformats.org/officeDocument/2006/relationships/ctrlProp" Target="../ctrlProps/ctrlProp688.xml"/><Relationship Id="rId704" Type="http://schemas.openxmlformats.org/officeDocument/2006/relationships/ctrlProp" Target="../ctrlProps/ctrlProp702.xml"/><Relationship Id="rId746" Type="http://schemas.openxmlformats.org/officeDocument/2006/relationships/ctrlProp" Target="../ctrlProps/ctrlProp744.xml"/><Relationship Id="rId40" Type="http://schemas.openxmlformats.org/officeDocument/2006/relationships/ctrlProp" Target="../ctrlProps/ctrlProp38.xml"/><Relationship Id="rId136" Type="http://schemas.openxmlformats.org/officeDocument/2006/relationships/ctrlProp" Target="../ctrlProps/ctrlProp134.xml"/><Relationship Id="rId178" Type="http://schemas.openxmlformats.org/officeDocument/2006/relationships/ctrlProp" Target="../ctrlProps/ctrlProp176.xml"/><Relationship Id="rId301" Type="http://schemas.openxmlformats.org/officeDocument/2006/relationships/ctrlProp" Target="../ctrlProps/ctrlProp299.xml"/><Relationship Id="rId343" Type="http://schemas.openxmlformats.org/officeDocument/2006/relationships/ctrlProp" Target="../ctrlProps/ctrlProp341.xml"/><Relationship Id="rId550" Type="http://schemas.openxmlformats.org/officeDocument/2006/relationships/ctrlProp" Target="../ctrlProps/ctrlProp548.xml"/><Relationship Id="rId788" Type="http://schemas.openxmlformats.org/officeDocument/2006/relationships/ctrlProp" Target="../ctrlProps/ctrlProp786.xml"/><Relationship Id="rId82" Type="http://schemas.openxmlformats.org/officeDocument/2006/relationships/ctrlProp" Target="../ctrlProps/ctrlProp80.xml"/><Relationship Id="rId203" Type="http://schemas.openxmlformats.org/officeDocument/2006/relationships/ctrlProp" Target="../ctrlProps/ctrlProp201.xml"/><Relationship Id="rId385" Type="http://schemas.openxmlformats.org/officeDocument/2006/relationships/ctrlProp" Target="../ctrlProps/ctrlProp383.xml"/><Relationship Id="rId592" Type="http://schemas.openxmlformats.org/officeDocument/2006/relationships/ctrlProp" Target="../ctrlProps/ctrlProp590.xml"/><Relationship Id="rId606" Type="http://schemas.openxmlformats.org/officeDocument/2006/relationships/ctrlProp" Target="../ctrlProps/ctrlProp604.xml"/><Relationship Id="rId648" Type="http://schemas.openxmlformats.org/officeDocument/2006/relationships/ctrlProp" Target="../ctrlProps/ctrlProp646.xml"/><Relationship Id="rId813" Type="http://schemas.openxmlformats.org/officeDocument/2006/relationships/ctrlProp" Target="../ctrlProps/ctrlProp811.xml"/><Relationship Id="rId855" Type="http://schemas.openxmlformats.org/officeDocument/2006/relationships/ctrlProp" Target="../ctrlProps/ctrlProp853.xml"/><Relationship Id="rId245" Type="http://schemas.openxmlformats.org/officeDocument/2006/relationships/ctrlProp" Target="../ctrlProps/ctrlProp243.xml"/><Relationship Id="rId287" Type="http://schemas.openxmlformats.org/officeDocument/2006/relationships/ctrlProp" Target="../ctrlProps/ctrlProp285.xml"/><Relationship Id="rId410" Type="http://schemas.openxmlformats.org/officeDocument/2006/relationships/ctrlProp" Target="../ctrlProps/ctrlProp408.xml"/><Relationship Id="rId452" Type="http://schemas.openxmlformats.org/officeDocument/2006/relationships/ctrlProp" Target="../ctrlProps/ctrlProp450.xml"/><Relationship Id="rId494" Type="http://schemas.openxmlformats.org/officeDocument/2006/relationships/ctrlProp" Target="../ctrlProps/ctrlProp492.xml"/><Relationship Id="rId508" Type="http://schemas.openxmlformats.org/officeDocument/2006/relationships/ctrlProp" Target="../ctrlProps/ctrlProp506.xml"/><Relationship Id="rId715" Type="http://schemas.openxmlformats.org/officeDocument/2006/relationships/ctrlProp" Target="../ctrlProps/ctrlProp713.xml"/><Relationship Id="rId105" Type="http://schemas.openxmlformats.org/officeDocument/2006/relationships/ctrlProp" Target="../ctrlProps/ctrlProp103.xml"/><Relationship Id="rId147" Type="http://schemas.openxmlformats.org/officeDocument/2006/relationships/ctrlProp" Target="../ctrlProps/ctrlProp145.xml"/><Relationship Id="rId312" Type="http://schemas.openxmlformats.org/officeDocument/2006/relationships/ctrlProp" Target="../ctrlProps/ctrlProp310.xml"/><Relationship Id="rId354" Type="http://schemas.openxmlformats.org/officeDocument/2006/relationships/ctrlProp" Target="../ctrlProps/ctrlProp352.xml"/><Relationship Id="rId757" Type="http://schemas.openxmlformats.org/officeDocument/2006/relationships/ctrlProp" Target="../ctrlProps/ctrlProp755.xml"/><Relationship Id="rId799" Type="http://schemas.openxmlformats.org/officeDocument/2006/relationships/ctrlProp" Target="../ctrlProps/ctrlProp797.xml"/><Relationship Id="rId51" Type="http://schemas.openxmlformats.org/officeDocument/2006/relationships/ctrlProp" Target="../ctrlProps/ctrlProp49.xml"/><Relationship Id="rId93" Type="http://schemas.openxmlformats.org/officeDocument/2006/relationships/ctrlProp" Target="../ctrlProps/ctrlProp91.xml"/><Relationship Id="rId189" Type="http://schemas.openxmlformats.org/officeDocument/2006/relationships/ctrlProp" Target="../ctrlProps/ctrlProp187.xml"/><Relationship Id="rId396" Type="http://schemas.openxmlformats.org/officeDocument/2006/relationships/ctrlProp" Target="../ctrlProps/ctrlProp394.xml"/><Relationship Id="rId561" Type="http://schemas.openxmlformats.org/officeDocument/2006/relationships/ctrlProp" Target="../ctrlProps/ctrlProp559.xml"/><Relationship Id="rId617" Type="http://schemas.openxmlformats.org/officeDocument/2006/relationships/ctrlProp" Target="../ctrlProps/ctrlProp615.xml"/><Relationship Id="rId659" Type="http://schemas.openxmlformats.org/officeDocument/2006/relationships/ctrlProp" Target="../ctrlProps/ctrlProp657.xml"/><Relationship Id="rId824" Type="http://schemas.openxmlformats.org/officeDocument/2006/relationships/ctrlProp" Target="../ctrlProps/ctrlProp822.xml"/><Relationship Id="rId866" Type="http://schemas.openxmlformats.org/officeDocument/2006/relationships/ctrlProp" Target="../ctrlProps/ctrlProp864.xml"/><Relationship Id="rId214" Type="http://schemas.openxmlformats.org/officeDocument/2006/relationships/ctrlProp" Target="../ctrlProps/ctrlProp212.xml"/><Relationship Id="rId256" Type="http://schemas.openxmlformats.org/officeDocument/2006/relationships/ctrlProp" Target="../ctrlProps/ctrlProp254.xml"/><Relationship Id="rId298" Type="http://schemas.openxmlformats.org/officeDocument/2006/relationships/ctrlProp" Target="../ctrlProps/ctrlProp296.xml"/><Relationship Id="rId421" Type="http://schemas.openxmlformats.org/officeDocument/2006/relationships/ctrlProp" Target="../ctrlProps/ctrlProp419.xml"/><Relationship Id="rId463" Type="http://schemas.openxmlformats.org/officeDocument/2006/relationships/ctrlProp" Target="../ctrlProps/ctrlProp461.xml"/><Relationship Id="rId519" Type="http://schemas.openxmlformats.org/officeDocument/2006/relationships/ctrlProp" Target="../ctrlProps/ctrlProp517.xml"/><Relationship Id="rId670" Type="http://schemas.openxmlformats.org/officeDocument/2006/relationships/ctrlProp" Target="../ctrlProps/ctrlProp668.xml"/><Relationship Id="rId116" Type="http://schemas.openxmlformats.org/officeDocument/2006/relationships/ctrlProp" Target="../ctrlProps/ctrlProp114.xml"/><Relationship Id="rId158" Type="http://schemas.openxmlformats.org/officeDocument/2006/relationships/ctrlProp" Target="../ctrlProps/ctrlProp156.xml"/><Relationship Id="rId323" Type="http://schemas.openxmlformats.org/officeDocument/2006/relationships/ctrlProp" Target="../ctrlProps/ctrlProp321.xml"/><Relationship Id="rId530" Type="http://schemas.openxmlformats.org/officeDocument/2006/relationships/ctrlProp" Target="../ctrlProps/ctrlProp528.xml"/><Relationship Id="rId726" Type="http://schemas.openxmlformats.org/officeDocument/2006/relationships/ctrlProp" Target="../ctrlProps/ctrlProp724.xml"/><Relationship Id="rId768" Type="http://schemas.openxmlformats.org/officeDocument/2006/relationships/ctrlProp" Target="../ctrlProps/ctrlProp766.xml"/><Relationship Id="rId20" Type="http://schemas.openxmlformats.org/officeDocument/2006/relationships/ctrlProp" Target="../ctrlProps/ctrlProp18.xml"/><Relationship Id="rId62" Type="http://schemas.openxmlformats.org/officeDocument/2006/relationships/ctrlProp" Target="../ctrlProps/ctrlProp60.xml"/><Relationship Id="rId365" Type="http://schemas.openxmlformats.org/officeDocument/2006/relationships/ctrlProp" Target="../ctrlProps/ctrlProp363.xml"/><Relationship Id="rId572" Type="http://schemas.openxmlformats.org/officeDocument/2006/relationships/ctrlProp" Target="../ctrlProps/ctrlProp570.xml"/><Relationship Id="rId628" Type="http://schemas.openxmlformats.org/officeDocument/2006/relationships/ctrlProp" Target="../ctrlProps/ctrlProp626.xml"/><Relationship Id="rId835" Type="http://schemas.openxmlformats.org/officeDocument/2006/relationships/ctrlProp" Target="../ctrlProps/ctrlProp833.xml"/><Relationship Id="rId225" Type="http://schemas.openxmlformats.org/officeDocument/2006/relationships/ctrlProp" Target="../ctrlProps/ctrlProp223.xml"/><Relationship Id="rId267" Type="http://schemas.openxmlformats.org/officeDocument/2006/relationships/ctrlProp" Target="../ctrlProps/ctrlProp265.xml"/><Relationship Id="rId432" Type="http://schemas.openxmlformats.org/officeDocument/2006/relationships/ctrlProp" Target="../ctrlProps/ctrlProp430.xml"/><Relationship Id="rId474" Type="http://schemas.openxmlformats.org/officeDocument/2006/relationships/ctrlProp" Target="../ctrlProps/ctrlProp472.xml"/><Relationship Id="rId877" Type="http://schemas.openxmlformats.org/officeDocument/2006/relationships/ctrlProp" Target="../ctrlProps/ctrlProp875.xml"/><Relationship Id="rId127" Type="http://schemas.openxmlformats.org/officeDocument/2006/relationships/ctrlProp" Target="../ctrlProps/ctrlProp125.xml"/><Relationship Id="rId681" Type="http://schemas.openxmlformats.org/officeDocument/2006/relationships/ctrlProp" Target="../ctrlProps/ctrlProp679.xml"/><Relationship Id="rId737" Type="http://schemas.openxmlformats.org/officeDocument/2006/relationships/ctrlProp" Target="../ctrlProps/ctrlProp735.xml"/><Relationship Id="rId779" Type="http://schemas.openxmlformats.org/officeDocument/2006/relationships/ctrlProp" Target="../ctrlProps/ctrlProp777.xml"/><Relationship Id="rId31" Type="http://schemas.openxmlformats.org/officeDocument/2006/relationships/ctrlProp" Target="../ctrlProps/ctrlProp29.xml"/><Relationship Id="rId73" Type="http://schemas.openxmlformats.org/officeDocument/2006/relationships/ctrlProp" Target="../ctrlProps/ctrlProp71.xml"/><Relationship Id="rId169" Type="http://schemas.openxmlformats.org/officeDocument/2006/relationships/ctrlProp" Target="../ctrlProps/ctrlProp167.xml"/><Relationship Id="rId334" Type="http://schemas.openxmlformats.org/officeDocument/2006/relationships/ctrlProp" Target="../ctrlProps/ctrlProp332.xml"/><Relationship Id="rId376" Type="http://schemas.openxmlformats.org/officeDocument/2006/relationships/ctrlProp" Target="../ctrlProps/ctrlProp374.xml"/><Relationship Id="rId541" Type="http://schemas.openxmlformats.org/officeDocument/2006/relationships/ctrlProp" Target="../ctrlProps/ctrlProp539.xml"/><Relationship Id="rId583" Type="http://schemas.openxmlformats.org/officeDocument/2006/relationships/ctrlProp" Target="../ctrlProps/ctrlProp581.xml"/><Relationship Id="rId639" Type="http://schemas.openxmlformats.org/officeDocument/2006/relationships/ctrlProp" Target="../ctrlProps/ctrlProp637.xml"/><Relationship Id="rId790" Type="http://schemas.openxmlformats.org/officeDocument/2006/relationships/ctrlProp" Target="../ctrlProps/ctrlProp788.xml"/><Relationship Id="rId804" Type="http://schemas.openxmlformats.org/officeDocument/2006/relationships/ctrlProp" Target="../ctrlProps/ctrlProp802.xml"/><Relationship Id="rId4" Type="http://schemas.openxmlformats.org/officeDocument/2006/relationships/ctrlProp" Target="../ctrlProps/ctrlProp2.xml"/><Relationship Id="rId180" Type="http://schemas.openxmlformats.org/officeDocument/2006/relationships/ctrlProp" Target="../ctrlProps/ctrlProp178.xml"/><Relationship Id="rId236" Type="http://schemas.openxmlformats.org/officeDocument/2006/relationships/ctrlProp" Target="../ctrlProps/ctrlProp234.xml"/><Relationship Id="rId278" Type="http://schemas.openxmlformats.org/officeDocument/2006/relationships/ctrlProp" Target="../ctrlProps/ctrlProp276.xml"/><Relationship Id="rId401" Type="http://schemas.openxmlformats.org/officeDocument/2006/relationships/ctrlProp" Target="../ctrlProps/ctrlProp399.xml"/><Relationship Id="rId443" Type="http://schemas.openxmlformats.org/officeDocument/2006/relationships/ctrlProp" Target="../ctrlProps/ctrlProp441.xml"/><Relationship Id="rId650" Type="http://schemas.openxmlformats.org/officeDocument/2006/relationships/ctrlProp" Target="../ctrlProps/ctrlProp648.xml"/><Relationship Id="rId846" Type="http://schemas.openxmlformats.org/officeDocument/2006/relationships/ctrlProp" Target="../ctrlProps/ctrlProp844.xml"/><Relationship Id="rId888" Type="http://schemas.openxmlformats.org/officeDocument/2006/relationships/ctrlProp" Target="../ctrlProps/ctrlProp886.xml"/><Relationship Id="rId303" Type="http://schemas.openxmlformats.org/officeDocument/2006/relationships/ctrlProp" Target="../ctrlProps/ctrlProp301.xml"/><Relationship Id="rId485" Type="http://schemas.openxmlformats.org/officeDocument/2006/relationships/ctrlProp" Target="../ctrlProps/ctrlProp483.xml"/><Relationship Id="rId692" Type="http://schemas.openxmlformats.org/officeDocument/2006/relationships/ctrlProp" Target="../ctrlProps/ctrlProp690.xml"/><Relationship Id="rId706" Type="http://schemas.openxmlformats.org/officeDocument/2006/relationships/ctrlProp" Target="../ctrlProps/ctrlProp704.xml"/><Relationship Id="rId748" Type="http://schemas.openxmlformats.org/officeDocument/2006/relationships/ctrlProp" Target="../ctrlProps/ctrlProp746.xml"/><Relationship Id="rId42" Type="http://schemas.openxmlformats.org/officeDocument/2006/relationships/ctrlProp" Target="../ctrlProps/ctrlProp40.xml"/><Relationship Id="rId84" Type="http://schemas.openxmlformats.org/officeDocument/2006/relationships/ctrlProp" Target="../ctrlProps/ctrlProp82.xml"/><Relationship Id="rId138" Type="http://schemas.openxmlformats.org/officeDocument/2006/relationships/ctrlProp" Target="../ctrlProps/ctrlProp136.xml"/><Relationship Id="rId345" Type="http://schemas.openxmlformats.org/officeDocument/2006/relationships/ctrlProp" Target="../ctrlProps/ctrlProp343.xml"/><Relationship Id="rId387" Type="http://schemas.openxmlformats.org/officeDocument/2006/relationships/ctrlProp" Target="../ctrlProps/ctrlProp385.xml"/><Relationship Id="rId510" Type="http://schemas.openxmlformats.org/officeDocument/2006/relationships/ctrlProp" Target="../ctrlProps/ctrlProp508.xml"/><Relationship Id="rId552" Type="http://schemas.openxmlformats.org/officeDocument/2006/relationships/ctrlProp" Target="../ctrlProps/ctrlProp550.xml"/><Relationship Id="rId594" Type="http://schemas.openxmlformats.org/officeDocument/2006/relationships/ctrlProp" Target="../ctrlProps/ctrlProp592.xml"/><Relationship Id="rId608" Type="http://schemas.openxmlformats.org/officeDocument/2006/relationships/ctrlProp" Target="../ctrlProps/ctrlProp606.xml"/><Relationship Id="rId815" Type="http://schemas.openxmlformats.org/officeDocument/2006/relationships/ctrlProp" Target="../ctrlProps/ctrlProp813.xml"/><Relationship Id="rId191" Type="http://schemas.openxmlformats.org/officeDocument/2006/relationships/ctrlProp" Target="../ctrlProps/ctrlProp189.xml"/><Relationship Id="rId205" Type="http://schemas.openxmlformats.org/officeDocument/2006/relationships/ctrlProp" Target="../ctrlProps/ctrlProp203.xml"/><Relationship Id="rId247" Type="http://schemas.openxmlformats.org/officeDocument/2006/relationships/ctrlProp" Target="../ctrlProps/ctrlProp245.xml"/><Relationship Id="rId412" Type="http://schemas.openxmlformats.org/officeDocument/2006/relationships/ctrlProp" Target="../ctrlProps/ctrlProp410.xml"/><Relationship Id="rId857" Type="http://schemas.openxmlformats.org/officeDocument/2006/relationships/ctrlProp" Target="../ctrlProps/ctrlProp855.xml"/><Relationship Id="rId107" Type="http://schemas.openxmlformats.org/officeDocument/2006/relationships/ctrlProp" Target="../ctrlProps/ctrlProp105.xml"/><Relationship Id="rId289" Type="http://schemas.openxmlformats.org/officeDocument/2006/relationships/ctrlProp" Target="../ctrlProps/ctrlProp287.xml"/><Relationship Id="rId454" Type="http://schemas.openxmlformats.org/officeDocument/2006/relationships/ctrlProp" Target="../ctrlProps/ctrlProp452.xml"/><Relationship Id="rId496" Type="http://schemas.openxmlformats.org/officeDocument/2006/relationships/ctrlProp" Target="../ctrlProps/ctrlProp494.xml"/><Relationship Id="rId661" Type="http://schemas.openxmlformats.org/officeDocument/2006/relationships/ctrlProp" Target="../ctrlProps/ctrlProp659.xml"/><Relationship Id="rId717" Type="http://schemas.openxmlformats.org/officeDocument/2006/relationships/ctrlProp" Target="../ctrlProps/ctrlProp715.xml"/><Relationship Id="rId759" Type="http://schemas.openxmlformats.org/officeDocument/2006/relationships/ctrlProp" Target="../ctrlProps/ctrlProp757.xml"/><Relationship Id="rId11" Type="http://schemas.openxmlformats.org/officeDocument/2006/relationships/ctrlProp" Target="../ctrlProps/ctrlProp9.xml"/><Relationship Id="rId53" Type="http://schemas.openxmlformats.org/officeDocument/2006/relationships/ctrlProp" Target="../ctrlProps/ctrlProp51.xml"/><Relationship Id="rId149" Type="http://schemas.openxmlformats.org/officeDocument/2006/relationships/ctrlProp" Target="../ctrlProps/ctrlProp147.xml"/><Relationship Id="rId314" Type="http://schemas.openxmlformats.org/officeDocument/2006/relationships/ctrlProp" Target="../ctrlProps/ctrlProp312.xml"/><Relationship Id="rId356" Type="http://schemas.openxmlformats.org/officeDocument/2006/relationships/ctrlProp" Target="../ctrlProps/ctrlProp354.xml"/><Relationship Id="rId398" Type="http://schemas.openxmlformats.org/officeDocument/2006/relationships/ctrlProp" Target="../ctrlProps/ctrlProp396.xml"/><Relationship Id="rId521" Type="http://schemas.openxmlformats.org/officeDocument/2006/relationships/ctrlProp" Target="../ctrlProps/ctrlProp519.xml"/><Relationship Id="rId563" Type="http://schemas.openxmlformats.org/officeDocument/2006/relationships/ctrlProp" Target="../ctrlProps/ctrlProp561.xml"/><Relationship Id="rId619" Type="http://schemas.openxmlformats.org/officeDocument/2006/relationships/ctrlProp" Target="../ctrlProps/ctrlProp617.xml"/><Relationship Id="rId770" Type="http://schemas.openxmlformats.org/officeDocument/2006/relationships/ctrlProp" Target="../ctrlProps/ctrlProp768.xml"/><Relationship Id="rId95" Type="http://schemas.openxmlformats.org/officeDocument/2006/relationships/ctrlProp" Target="../ctrlProps/ctrlProp93.xml"/><Relationship Id="rId160" Type="http://schemas.openxmlformats.org/officeDocument/2006/relationships/ctrlProp" Target="../ctrlProps/ctrlProp158.xml"/><Relationship Id="rId216" Type="http://schemas.openxmlformats.org/officeDocument/2006/relationships/ctrlProp" Target="../ctrlProps/ctrlProp214.xml"/><Relationship Id="rId423" Type="http://schemas.openxmlformats.org/officeDocument/2006/relationships/ctrlProp" Target="../ctrlProps/ctrlProp421.xml"/><Relationship Id="rId826" Type="http://schemas.openxmlformats.org/officeDocument/2006/relationships/ctrlProp" Target="../ctrlProps/ctrlProp824.xml"/><Relationship Id="rId868" Type="http://schemas.openxmlformats.org/officeDocument/2006/relationships/ctrlProp" Target="../ctrlProps/ctrlProp866.xml"/><Relationship Id="rId258" Type="http://schemas.openxmlformats.org/officeDocument/2006/relationships/ctrlProp" Target="../ctrlProps/ctrlProp256.xml"/><Relationship Id="rId465" Type="http://schemas.openxmlformats.org/officeDocument/2006/relationships/ctrlProp" Target="../ctrlProps/ctrlProp463.xml"/><Relationship Id="rId630" Type="http://schemas.openxmlformats.org/officeDocument/2006/relationships/ctrlProp" Target="../ctrlProps/ctrlProp628.xml"/><Relationship Id="rId672" Type="http://schemas.openxmlformats.org/officeDocument/2006/relationships/ctrlProp" Target="../ctrlProps/ctrlProp670.xml"/><Relationship Id="rId728" Type="http://schemas.openxmlformats.org/officeDocument/2006/relationships/ctrlProp" Target="../ctrlProps/ctrlProp726.xml"/><Relationship Id="rId22" Type="http://schemas.openxmlformats.org/officeDocument/2006/relationships/ctrlProp" Target="../ctrlProps/ctrlProp20.xml"/><Relationship Id="rId64" Type="http://schemas.openxmlformats.org/officeDocument/2006/relationships/ctrlProp" Target="../ctrlProps/ctrlProp62.xml"/><Relationship Id="rId118" Type="http://schemas.openxmlformats.org/officeDocument/2006/relationships/ctrlProp" Target="../ctrlProps/ctrlProp116.xml"/><Relationship Id="rId325" Type="http://schemas.openxmlformats.org/officeDocument/2006/relationships/ctrlProp" Target="../ctrlProps/ctrlProp323.xml"/><Relationship Id="rId367" Type="http://schemas.openxmlformats.org/officeDocument/2006/relationships/ctrlProp" Target="../ctrlProps/ctrlProp365.xml"/><Relationship Id="rId532" Type="http://schemas.openxmlformats.org/officeDocument/2006/relationships/ctrlProp" Target="../ctrlProps/ctrlProp530.xml"/><Relationship Id="rId574" Type="http://schemas.openxmlformats.org/officeDocument/2006/relationships/ctrlProp" Target="../ctrlProps/ctrlProp572.xml"/><Relationship Id="rId171" Type="http://schemas.openxmlformats.org/officeDocument/2006/relationships/ctrlProp" Target="../ctrlProps/ctrlProp169.xml"/><Relationship Id="rId227" Type="http://schemas.openxmlformats.org/officeDocument/2006/relationships/ctrlProp" Target="../ctrlProps/ctrlProp225.xml"/><Relationship Id="rId781" Type="http://schemas.openxmlformats.org/officeDocument/2006/relationships/ctrlProp" Target="../ctrlProps/ctrlProp779.xml"/><Relationship Id="rId837" Type="http://schemas.openxmlformats.org/officeDocument/2006/relationships/ctrlProp" Target="../ctrlProps/ctrlProp835.xml"/><Relationship Id="rId879" Type="http://schemas.openxmlformats.org/officeDocument/2006/relationships/ctrlProp" Target="../ctrlProps/ctrlProp877.xml"/><Relationship Id="rId269" Type="http://schemas.openxmlformats.org/officeDocument/2006/relationships/ctrlProp" Target="../ctrlProps/ctrlProp267.xml"/><Relationship Id="rId434" Type="http://schemas.openxmlformats.org/officeDocument/2006/relationships/ctrlProp" Target="../ctrlProps/ctrlProp432.xml"/><Relationship Id="rId476" Type="http://schemas.openxmlformats.org/officeDocument/2006/relationships/ctrlProp" Target="../ctrlProps/ctrlProp474.xml"/><Relationship Id="rId641" Type="http://schemas.openxmlformats.org/officeDocument/2006/relationships/ctrlProp" Target="../ctrlProps/ctrlProp639.xml"/><Relationship Id="rId683" Type="http://schemas.openxmlformats.org/officeDocument/2006/relationships/ctrlProp" Target="../ctrlProps/ctrlProp681.xml"/><Relationship Id="rId739" Type="http://schemas.openxmlformats.org/officeDocument/2006/relationships/ctrlProp" Target="../ctrlProps/ctrlProp737.xml"/><Relationship Id="rId890" Type="http://schemas.openxmlformats.org/officeDocument/2006/relationships/ctrlProp" Target="../ctrlProps/ctrlProp888.xml"/><Relationship Id="rId33" Type="http://schemas.openxmlformats.org/officeDocument/2006/relationships/ctrlProp" Target="../ctrlProps/ctrlProp31.xml"/><Relationship Id="rId129" Type="http://schemas.openxmlformats.org/officeDocument/2006/relationships/ctrlProp" Target="../ctrlProps/ctrlProp127.xml"/><Relationship Id="rId280" Type="http://schemas.openxmlformats.org/officeDocument/2006/relationships/ctrlProp" Target="../ctrlProps/ctrlProp278.xml"/><Relationship Id="rId336" Type="http://schemas.openxmlformats.org/officeDocument/2006/relationships/ctrlProp" Target="../ctrlProps/ctrlProp334.xml"/><Relationship Id="rId501" Type="http://schemas.openxmlformats.org/officeDocument/2006/relationships/ctrlProp" Target="../ctrlProps/ctrlProp499.xml"/><Relationship Id="rId543" Type="http://schemas.openxmlformats.org/officeDocument/2006/relationships/ctrlProp" Target="../ctrlProps/ctrlProp541.xml"/><Relationship Id="rId75" Type="http://schemas.openxmlformats.org/officeDocument/2006/relationships/ctrlProp" Target="../ctrlProps/ctrlProp73.xml"/><Relationship Id="rId140" Type="http://schemas.openxmlformats.org/officeDocument/2006/relationships/ctrlProp" Target="../ctrlProps/ctrlProp138.xml"/><Relationship Id="rId182" Type="http://schemas.openxmlformats.org/officeDocument/2006/relationships/ctrlProp" Target="../ctrlProps/ctrlProp180.xml"/><Relationship Id="rId378" Type="http://schemas.openxmlformats.org/officeDocument/2006/relationships/ctrlProp" Target="../ctrlProps/ctrlProp376.xml"/><Relationship Id="rId403" Type="http://schemas.openxmlformats.org/officeDocument/2006/relationships/ctrlProp" Target="../ctrlProps/ctrlProp401.xml"/><Relationship Id="rId585" Type="http://schemas.openxmlformats.org/officeDocument/2006/relationships/ctrlProp" Target="../ctrlProps/ctrlProp583.xml"/><Relationship Id="rId750" Type="http://schemas.openxmlformats.org/officeDocument/2006/relationships/ctrlProp" Target="../ctrlProps/ctrlProp748.xml"/><Relationship Id="rId792" Type="http://schemas.openxmlformats.org/officeDocument/2006/relationships/ctrlProp" Target="../ctrlProps/ctrlProp790.xml"/><Relationship Id="rId806" Type="http://schemas.openxmlformats.org/officeDocument/2006/relationships/ctrlProp" Target="../ctrlProps/ctrlProp804.xml"/><Relationship Id="rId848" Type="http://schemas.openxmlformats.org/officeDocument/2006/relationships/ctrlProp" Target="../ctrlProps/ctrlProp846.xml"/><Relationship Id="rId6" Type="http://schemas.openxmlformats.org/officeDocument/2006/relationships/ctrlProp" Target="../ctrlProps/ctrlProp4.xml"/><Relationship Id="rId238" Type="http://schemas.openxmlformats.org/officeDocument/2006/relationships/ctrlProp" Target="../ctrlProps/ctrlProp236.xml"/><Relationship Id="rId445" Type="http://schemas.openxmlformats.org/officeDocument/2006/relationships/ctrlProp" Target="../ctrlProps/ctrlProp443.xml"/><Relationship Id="rId487" Type="http://schemas.openxmlformats.org/officeDocument/2006/relationships/ctrlProp" Target="../ctrlProps/ctrlProp485.xml"/><Relationship Id="rId610" Type="http://schemas.openxmlformats.org/officeDocument/2006/relationships/ctrlProp" Target="../ctrlProps/ctrlProp608.xml"/><Relationship Id="rId652" Type="http://schemas.openxmlformats.org/officeDocument/2006/relationships/ctrlProp" Target="../ctrlProps/ctrlProp650.xml"/><Relationship Id="rId694" Type="http://schemas.openxmlformats.org/officeDocument/2006/relationships/ctrlProp" Target="../ctrlProps/ctrlProp692.xml"/><Relationship Id="rId708" Type="http://schemas.openxmlformats.org/officeDocument/2006/relationships/ctrlProp" Target="../ctrlProps/ctrlProp706.xml"/><Relationship Id="rId291" Type="http://schemas.openxmlformats.org/officeDocument/2006/relationships/ctrlProp" Target="../ctrlProps/ctrlProp289.xml"/><Relationship Id="rId305" Type="http://schemas.openxmlformats.org/officeDocument/2006/relationships/ctrlProp" Target="../ctrlProps/ctrlProp303.xml"/><Relationship Id="rId347" Type="http://schemas.openxmlformats.org/officeDocument/2006/relationships/ctrlProp" Target="../ctrlProps/ctrlProp345.xml"/><Relationship Id="rId512" Type="http://schemas.openxmlformats.org/officeDocument/2006/relationships/ctrlProp" Target="../ctrlProps/ctrlProp510.xml"/><Relationship Id="rId44" Type="http://schemas.openxmlformats.org/officeDocument/2006/relationships/ctrlProp" Target="../ctrlProps/ctrlProp42.xml"/><Relationship Id="rId86" Type="http://schemas.openxmlformats.org/officeDocument/2006/relationships/ctrlProp" Target="../ctrlProps/ctrlProp84.xml"/><Relationship Id="rId151" Type="http://schemas.openxmlformats.org/officeDocument/2006/relationships/ctrlProp" Target="../ctrlProps/ctrlProp149.xml"/><Relationship Id="rId389" Type="http://schemas.openxmlformats.org/officeDocument/2006/relationships/ctrlProp" Target="../ctrlProps/ctrlProp387.xml"/><Relationship Id="rId554" Type="http://schemas.openxmlformats.org/officeDocument/2006/relationships/ctrlProp" Target="../ctrlProps/ctrlProp552.xml"/><Relationship Id="rId596" Type="http://schemas.openxmlformats.org/officeDocument/2006/relationships/ctrlProp" Target="../ctrlProps/ctrlProp594.xml"/><Relationship Id="rId761" Type="http://schemas.openxmlformats.org/officeDocument/2006/relationships/ctrlProp" Target="../ctrlProps/ctrlProp759.xml"/><Relationship Id="rId817" Type="http://schemas.openxmlformats.org/officeDocument/2006/relationships/ctrlProp" Target="../ctrlProps/ctrlProp815.xml"/><Relationship Id="rId859" Type="http://schemas.openxmlformats.org/officeDocument/2006/relationships/ctrlProp" Target="../ctrlProps/ctrlProp857.xml"/><Relationship Id="rId193" Type="http://schemas.openxmlformats.org/officeDocument/2006/relationships/ctrlProp" Target="../ctrlProps/ctrlProp191.xml"/><Relationship Id="rId207" Type="http://schemas.openxmlformats.org/officeDocument/2006/relationships/ctrlProp" Target="../ctrlProps/ctrlProp205.xml"/><Relationship Id="rId249" Type="http://schemas.openxmlformats.org/officeDocument/2006/relationships/ctrlProp" Target="../ctrlProps/ctrlProp247.xml"/><Relationship Id="rId414" Type="http://schemas.openxmlformats.org/officeDocument/2006/relationships/ctrlProp" Target="../ctrlProps/ctrlProp412.xml"/><Relationship Id="rId456" Type="http://schemas.openxmlformats.org/officeDocument/2006/relationships/ctrlProp" Target="../ctrlProps/ctrlProp454.xml"/><Relationship Id="rId498" Type="http://schemas.openxmlformats.org/officeDocument/2006/relationships/ctrlProp" Target="../ctrlProps/ctrlProp496.xml"/><Relationship Id="rId621" Type="http://schemas.openxmlformats.org/officeDocument/2006/relationships/ctrlProp" Target="../ctrlProps/ctrlProp619.xml"/><Relationship Id="rId663" Type="http://schemas.openxmlformats.org/officeDocument/2006/relationships/ctrlProp" Target="../ctrlProps/ctrlProp661.xml"/><Relationship Id="rId870" Type="http://schemas.openxmlformats.org/officeDocument/2006/relationships/ctrlProp" Target="../ctrlProps/ctrlProp868.xml"/><Relationship Id="rId13" Type="http://schemas.openxmlformats.org/officeDocument/2006/relationships/ctrlProp" Target="../ctrlProps/ctrlProp11.xml"/><Relationship Id="rId109" Type="http://schemas.openxmlformats.org/officeDocument/2006/relationships/ctrlProp" Target="../ctrlProps/ctrlProp107.xml"/><Relationship Id="rId260" Type="http://schemas.openxmlformats.org/officeDocument/2006/relationships/ctrlProp" Target="../ctrlProps/ctrlProp258.xml"/><Relationship Id="rId316" Type="http://schemas.openxmlformats.org/officeDocument/2006/relationships/ctrlProp" Target="../ctrlProps/ctrlProp314.xml"/><Relationship Id="rId523" Type="http://schemas.openxmlformats.org/officeDocument/2006/relationships/ctrlProp" Target="../ctrlProps/ctrlProp521.xml"/><Relationship Id="rId719" Type="http://schemas.openxmlformats.org/officeDocument/2006/relationships/ctrlProp" Target="../ctrlProps/ctrlProp717.xml"/><Relationship Id="rId55" Type="http://schemas.openxmlformats.org/officeDocument/2006/relationships/ctrlProp" Target="../ctrlProps/ctrlProp53.xml"/><Relationship Id="rId97" Type="http://schemas.openxmlformats.org/officeDocument/2006/relationships/ctrlProp" Target="../ctrlProps/ctrlProp95.xml"/><Relationship Id="rId120" Type="http://schemas.openxmlformats.org/officeDocument/2006/relationships/ctrlProp" Target="../ctrlProps/ctrlProp118.xml"/><Relationship Id="rId358" Type="http://schemas.openxmlformats.org/officeDocument/2006/relationships/ctrlProp" Target="../ctrlProps/ctrlProp356.xml"/><Relationship Id="rId565" Type="http://schemas.openxmlformats.org/officeDocument/2006/relationships/ctrlProp" Target="../ctrlProps/ctrlProp563.xml"/><Relationship Id="rId730" Type="http://schemas.openxmlformats.org/officeDocument/2006/relationships/ctrlProp" Target="../ctrlProps/ctrlProp728.xml"/><Relationship Id="rId772" Type="http://schemas.openxmlformats.org/officeDocument/2006/relationships/ctrlProp" Target="../ctrlProps/ctrlProp770.xml"/><Relationship Id="rId828" Type="http://schemas.openxmlformats.org/officeDocument/2006/relationships/ctrlProp" Target="../ctrlProps/ctrlProp826.xml"/><Relationship Id="rId162" Type="http://schemas.openxmlformats.org/officeDocument/2006/relationships/ctrlProp" Target="../ctrlProps/ctrlProp160.xml"/><Relationship Id="rId218" Type="http://schemas.openxmlformats.org/officeDocument/2006/relationships/ctrlProp" Target="../ctrlProps/ctrlProp216.xml"/><Relationship Id="rId425" Type="http://schemas.openxmlformats.org/officeDocument/2006/relationships/ctrlProp" Target="../ctrlProps/ctrlProp423.xml"/><Relationship Id="rId467" Type="http://schemas.openxmlformats.org/officeDocument/2006/relationships/ctrlProp" Target="../ctrlProps/ctrlProp465.xml"/><Relationship Id="rId632" Type="http://schemas.openxmlformats.org/officeDocument/2006/relationships/ctrlProp" Target="../ctrlProps/ctrlProp630.xml"/><Relationship Id="rId271" Type="http://schemas.openxmlformats.org/officeDocument/2006/relationships/ctrlProp" Target="../ctrlProps/ctrlProp269.xml"/><Relationship Id="rId674" Type="http://schemas.openxmlformats.org/officeDocument/2006/relationships/ctrlProp" Target="../ctrlProps/ctrlProp672.xml"/><Relationship Id="rId881" Type="http://schemas.openxmlformats.org/officeDocument/2006/relationships/ctrlProp" Target="../ctrlProps/ctrlProp879.xml"/><Relationship Id="rId24" Type="http://schemas.openxmlformats.org/officeDocument/2006/relationships/ctrlProp" Target="../ctrlProps/ctrlProp22.xml"/><Relationship Id="rId66" Type="http://schemas.openxmlformats.org/officeDocument/2006/relationships/ctrlProp" Target="../ctrlProps/ctrlProp64.xml"/><Relationship Id="rId131" Type="http://schemas.openxmlformats.org/officeDocument/2006/relationships/ctrlProp" Target="../ctrlProps/ctrlProp129.xml"/><Relationship Id="rId327" Type="http://schemas.openxmlformats.org/officeDocument/2006/relationships/ctrlProp" Target="../ctrlProps/ctrlProp325.xml"/><Relationship Id="rId369" Type="http://schemas.openxmlformats.org/officeDocument/2006/relationships/ctrlProp" Target="../ctrlProps/ctrlProp367.xml"/><Relationship Id="rId534" Type="http://schemas.openxmlformats.org/officeDocument/2006/relationships/ctrlProp" Target="../ctrlProps/ctrlProp532.xml"/><Relationship Id="rId576" Type="http://schemas.openxmlformats.org/officeDocument/2006/relationships/ctrlProp" Target="../ctrlProps/ctrlProp574.xml"/><Relationship Id="rId741" Type="http://schemas.openxmlformats.org/officeDocument/2006/relationships/ctrlProp" Target="../ctrlProps/ctrlProp739.xml"/><Relationship Id="rId783" Type="http://schemas.openxmlformats.org/officeDocument/2006/relationships/ctrlProp" Target="../ctrlProps/ctrlProp781.xml"/><Relationship Id="rId839" Type="http://schemas.openxmlformats.org/officeDocument/2006/relationships/ctrlProp" Target="../ctrlProps/ctrlProp837.xml"/><Relationship Id="rId173" Type="http://schemas.openxmlformats.org/officeDocument/2006/relationships/ctrlProp" Target="../ctrlProps/ctrlProp171.xml"/><Relationship Id="rId229" Type="http://schemas.openxmlformats.org/officeDocument/2006/relationships/ctrlProp" Target="../ctrlProps/ctrlProp227.xml"/><Relationship Id="rId380" Type="http://schemas.openxmlformats.org/officeDocument/2006/relationships/ctrlProp" Target="../ctrlProps/ctrlProp378.xml"/><Relationship Id="rId436" Type="http://schemas.openxmlformats.org/officeDocument/2006/relationships/ctrlProp" Target="../ctrlProps/ctrlProp434.xml"/><Relationship Id="rId601" Type="http://schemas.openxmlformats.org/officeDocument/2006/relationships/ctrlProp" Target="../ctrlProps/ctrlProp599.xml"/><Relationship Id="rId643" Type="http://schemas.openxmlformats.org/officeDocument/2006/relationships/ctrlProp" Target="../ctrlProps/ctrlProp641.xml"/><Relationship Id="rId240" Type="http://schemas.openxmlformats.org/officeDocument/2006/relationships/ctrlProp" Target="../ctrlProps/ctrlProp238.xml"/><Relationship Id="rId478" Type="http://schemas.openxmlformats.org/officeDocument/2006/relationships/ctrlProp" Target="../ctrlProps/ctrlProp476.xml"/><Relationship Id="rId685" Type="http://schemas.openxmlformats.org/officeDocument/2006/relationships/ctrlProp" Target="../ctrlProps/ctrlProp683.xml"/><Relationship Id="rId850" Type="http://schemas.openxmlformats.org/officeDocument/2006/relationships/ctrlProp" Target="../ctrlProps/ctrlProp848.xml"/><Relationship Id="rId35" Type="http://schemas.openxmlformats.org/officeDocument/2006/relationships/ctrlProp" Target="../ctrlProps/ctrlProp33.xml"/><Relationship Id="rId77" Type="http://schemas.openxmlformats.org/officeDocument/2006/relationships/ctrlProp" Target="../ctrlProps/ctrlProp75.xml"/><Relationship Id="rId100" Type="http://schemas.openxmlformats.org/officeDocument/2006/relationships/ctrlProp" Target="../ctrlProps/ctrlProp98.xml"/><Relationship Id="rId282" Type="http://schemas.openxmlformats.org/officeDocument/2006/relationships/ctrlProp" Target="../ctrlProps/ctrlProp280.xml"/><Relationship Id="rId338" Type="http://schemas.openxmlformats.org/officeDocument/2006/relationships/ctrlProp" Target="../ctrlProps/ctrlProp336.xml"/><Relationship Id="rId503" Type="http://schemas.openxmlformats.org/officeDocument/2006/relationships/ctrlProp" Target="../ctrlProps/ctrlProp501.xml"/><Relationship Id="rId545" Type="http://schemas.openxmlformats.org/officeDocument/2006/relationships/ctrlProp" Target="../ctrlProps/ctrlProp543.xml"/><Relationship Id="rId587" Type="http://schemas.openxmlformats.org/officeDocument/2006/relationships/ctrlProp" Target="../ctrlProps/ctrlProp585.xml"/><Relationship Id="rId710" Type="http://schemas.openxmlformats.org/officeDocument/2006/relationships/ctrlProp" Target="../ctrlProps/ctrlProp708.xml"/><Relationship Id="rId752" Type="http://schemas.openxmlformats.org/officeDocument/2006/relationships/ctrlProp" Target="../ctrlProps/ctrlProp750.xml"/><Relationship Id="rId808" Type="http://schemas.openxmlformats.org/officeDocument/2006/relationships/ctrlProp" Target="../ctrlProps/ctrlProp806.xml"/><Relationship Id="rId8" Type="http://schemas.openxmlformats.org/officeDocument/2006/relationships/ctrlProp" Target="../ctrlProps/ctrlProp6.xml"/><Relationship Id="rId142" Type="http://schemas.openxmlformats.org/officeDocument/2006/relationships/ctrlProp" Target="../ctrlProps/ctrlProp140.xml"/><Relationship Id="rId184" Type="http://schemas.openxmlformats.org/officeDocument/2006/relationships/ctrlProp" Target="../ctrlProps/ctrlProp182.xml"/><Relationship Id="rId391" Type="http://schemas.openxmlformats.org/officeDocument/2006/relationships/ctrlProp" Target="../ctrlProps/ctrlProp389.xml"/><Relationship Id="rId405" Type="http://schemas.openxmlformats.org/officeDocument/2006/relationships/ctrlProp" Target="../ctrlProps/ctrlProp403.xml"/><Relationship Id="rId447" Type="http://schemas.openxmlformats.org/officeDocument/2006/relationships/ctrlProp" Target="../ctrlProps/ctrlProp445.xml"/><Relationship Id="rId612" Type="http://schemas.openxmlformats.org/officeDocument/2006/relationships/ctrlProp" Target="../ctrlProps/ctrlProp610.xml"/><Relationship Id="rId794" Type="http://schemas.openxmlformats.org/officeDocument/2006/relationships/ctrlProp" Target="../ctrlProps/ctrlProp792.xml"/><Relationship Id="rId251" Type="http://schemas.openxmlformats.org/officeDocument/2006/relationships/ctrlProp" Target="../ctrlProps/ctrlProp249.xml"/><Relationship Id="rId489" Type="http://schemas.openxmlformats.org/officeDocument/2006/relationships/ctrlProp" Target="../ctrlProps/ctrlProp487.xml"/><Relationship Id="rId654" Type="http://schemas.openxmlformats.org/officeDocument/2006/relationships/ctrlProp" Target="../ctrlProps/ctrlProp652.xml"/><Relationship Id="rId696" Type="http://schemas.openxmlformats.org/officeDocument/2006/relationships/ctrlProp" Target="../ctrlProps/ctrlProp694.xml"/><Relationship Id="rId861" Type="http://schemas.openxmlformats.org/officeDocument/2006/relationships/ctrlProp" Target="../ctrlProps/ctrlProp859.xml"/><Relationship Id="rId46" Type="http://schemas.openxmlformats.org/officeDocument/2006/relationships/ctrlProp" Target="../ctrlProps/ctrlProp44.xml"/><Relationship Id="rId293" Type="http://schemas.openxmlformats.org/officeDocument/2006/relationships/ctrlProp" Target="../ctrlProps/ctrlProp291.xml"/><Relationship Id="rId307" Type="http://schemas.openxmlformats.org/officeDocument/2006/relationships/ctrlProp" Target="../ctrlProps/ctrlProp305.xml"/><Relationship Id="rId349" Type="http://schemas.openxmlformats.org/officeDocument/2006/relationships/ctrlProp" Target="../ctrlProps/ctrlProp347.xml"/><Relationship Id="rId514" Type="http://schemas.openxmlformats.org/officeDocument/2006/relationships/ctrlProp" Target="../ctrlProps/ctrlProp512.xml"/><Relationship Id="rId556" Type="http://schemas.openxmlformats.org/officeDocument/2006/relationships/ctrlProp" Target="../ctrlProps/ctrlProp554.xml"/><Relationship Id="rId721" Type="http://schemas.openxmlformats.org/officeDocument/2006/relationships/ctrlProp" Target="../ctrlProps/ctrlProp719.xml"/><Relationship Id="rId763" Type="http://schemas.openxmlformats.org/officeDocument/2006/relationships/ctrlProp" Target="../ctrlProps/ctrlProp761.xml"/><Relationship Id="rId88" Type="http://schemas.openxmlformats.org/officeDocument/2006/relationships/ctrlProp" Target="../ctrlProps/ctrlProp86.xml"/><Relationship Id="rId111" Type="http://schemas.openxmlformats.org/officeDocument/2006/relationships/ctrlProp" Target="../ctrlProps/ctrlProp109.xml"/><Relationship Id="rId153" Type="http://schemas.openxmlformats.org/officeDocument/2006/relationships/ctrlProp" Target="../ctrlProps/ctrlProp151.xml"/><Relationship Id="rId195" Type="http://schemas.openxmlformats.org/officeDocument/2006/relationships/ctrlProp" Target="../ctrlProps/ctrlProp193.xml"/><Relationship Id="rId209" Type="http://schemas.openxmlformats.org/officeDocument/2006/relationships/ctrlProp" Target="../ctrlProps/ctrlProp207.xml"/><Relationship Id="rId360" Type="http://schemas.openxmlformats.org/officeDocument/2006/relationships/ctrlProp" Target="../ctrlProps/ctrlProp358.xml"/><Relationship Id="rId416" Type="http://schemas.openxmlformats.org/officeDocument/2006/relationships/ctrlProp" Target="../ctrlProps/ctrlProp414.xml"/><Relationship Id="rId598" Type="http://schemas.openxmlformats.org/officeDocument/2006/relationships/ctrlProp" Target="../ctrlProps/ctrlProp596.xml"/><Relationship Id="rId819" Type="http://schemas.openxmlformats.org/officeDocument/2006/relationships/ctrlProp" Target="../ctrlProps/ctrlProp817.xml"/><Relationship Id="rId220" Type="http://schemas.openxmlformats.org/officeDocument/2006/relationships/ctrlProp" Target="../ctrlProps/ctrlProp218.xml"/><Relationship Id="rId458" Type="http://schemas.openxmlformats.org/officeDocument/2006/relationships/ctrlProp" Target="../ctrlProps/ctrlProp456.xml"/><Relationship Id="rId623" Type="http://schemas.openxmlformats.org/officeDocument/2006/relationships/ctrlProp" Target="../ctrlProps/ctrlProp621.xml"/><Relationship Id="rId665" Type="http://schemas.openxmlformats.org/officeDocument/2006/relationships/ctrlProp" Target="../ctrlProps/ctrlProp663.xml"/><Relationship Id="rId830" Type="http://schemas.openxmlformats.org/officeDocument/2006/relationships/ctrlProp" Target="../ctrlProps/ctrlProp828.xml"/><Relationship Id="rId872" Type="http://schemas.openxmlformats.org/officeDocument/2006/relationships/ctrlProp" Target="../ctrlProps/ctrlProp870.xml"/><Relationship Id="rId15" Type="http://schemas.openxmlformats.org/officeDocument/2006/relationships/ctrlProp" Target="../ctrlProps/ctrlProp13.xml"/><Relationship Id="rId57" Type="http://schemas.openxmlformats.org/officeDocument/2006/relationships/ctrlProp" Target="../ctrlProps/ctrlProp55.xml"/><Relationship Id="rId262" Type="http://schemas.openxmlformats.org/officeDocument/2006/relationships/ctrlProp" Target="../ctrlProps/ctrlProp260.xml"/><Relationship Id="rId318" Type="http://schemas.openxmlformats.org/officeDocument/2006/relationships/ctrlProp" Target="../ctrlProps/ctrlProp316.xml"/><Relationship Id="rId525" Type="http://schemas.openxmlformats.org/officeDocument/2006/relationships/ctrlProp" Target="../ctrlProps/ctrlProp523.xml"/><Relationship Id="rId567" Type="http://schemas.openxmlformats.org/officeDocument/2006/relationships/ctrlProp" Target="../ctrlProps/ctrlProp565.xml"/><Relationship Id="rId732" Type="http://schemas.openxmlformats.org/officeDocument/2006/relationships/ctrlProp" Target="../ctrlProps/ctrlProp730.xml"/><Relationship Id="rId99" Type="http://schemas.openxmlformats.org/officeDocument/2006/relationships/ctrlProp" Target="../ctrlProps/ctrlProp97.xml"/><Relationship Id="rId122" Type="http://schemas.openxmlformats.org/officeDocument/2006/relationships/ctrlProp" Target="../ctrlProps/ctrlProp120.xml"/><Relationship Id="rId164" Type="http://schemas.openxmlformats.org/officeDocument/2006/relationships/ctrlProp" Target="../ctrlProps/ctrlProp162.xml"/><Relationship Id="rId371" Type="http://schemas.openxmlformats.org/officeDocument/2006/relationships/ctrlProp" Target="../ctrlProps/ctrlProp369.xml"/><Relationship Id="rId774" Type="http://schemas.openxmlformats.org/officeDocument/2006/relationships/ctrlProp" Target="../ctrlProps/ctrlProp772.xml"/><Relationship Id="rId427" Type="http://schemas.openxmlformats.org/officeDocument/2006/relationships/ctrlProp" Target="../ctrlProps/ctrlProp425.xml"/><Relationship Id="rId469" Type="http://schemas.openxmlformats.org/officeDocument/2006/relationships/ctrlProp" Target="../ctrlProps/ctrlProp467.xml"/><Relationship Id="rId634" Type="http://schemas.openxmlformats.org/officeDocument/2006/relationships/ctrlProp" Target="../ctrlProps/ctrlProp632.xml"/><Relationship Id="rId676" Type="http://schemas.openxmlformats.org/officeDocument/2006/relationships/ctrlProp" Target="../ctrlProps/ctrlProp674.xml"/><Relationship Id="rId841" Type="http://schemas.openxmlformats.org/officeDocument/2006/relationships/ctrlProp" Target="../ctrlProps/ctrlProp839.xml"/><Relationship Id="rId883" Type="http://schemas.openxmlformats.org/officeDocument/2006/relationships/ctrlProp" Target="../ctrlProps/ctrlProp881.xml"/><Relationship Id="rId26" Type="http://schemas.openxmlformats.org/officeDocument/2006/relationships/ctrlProp" Target="../ctrlProps/ctrlProp24.xml"/><Relationship Id="rId231" Type="http://schemas.openxmlformats.org/officeDocument/2006/relationships/ctrlProp" Target="../ctrlProps/ctrlProp229.xml"/><Relationship Id="rId273" Type="http://schemas.openxmlformats.org/officeDocument/2006/relationships/ctrlProp" Target="../ctrlProps/ctrlProp271.xml"/><Relationship Id="rId329" Type="http://schemas.openxmlformats.org/officeDocument/2006/relationships/ctrlProp" Target="../ctrlProps/ctrlProp327.xml"/><Relationship Id="rId480" Type="http://schemas.openxmlformats.org/officeDocument/2006/relationships/ctrlProp" Target="../ctrlProps/ctrlProp478.xml"/><Relationship Id="rId536" Type="http://schemas.openxmlformats.org/officeDocument/2006/relationships/ctrlProp" Target="../ctrlProps/ctrlProp534.xml"/><Relationship Id="rId701" Type="http://schemas.openxmlformats.org/officeDocument/2006/relationships/ctrlProp" Target="../ctrlProps/ctrlProp699.xml"/><Relationship Id="rId68" Type="http://schemas.openxmlformats.org/officeDocument/2006/relationships/ctrlProp" Target="../ctrlProps/ctrlProp66.xml"/><Relationship Id="rId133" Type="http://schemas.openxmlformats.org/officeDocument/2006/relationships/ctrlProp" Target="../ctrlProps/ctrlProp131.xml"/><Relationship Id="rId175" Type="http://schemas.openxmlformats.org/officeDocument/2006/relationships/ctrlProp" Target="../ctrlProps/ctrlProp173.xml"/><Relationship Id="rId340" Type="http://schemas.openxmlformats.org/officeDocument/2006/relationships/ctrlProp" Target="../ctrlProps/ctrlProp338.xml"/><Relationship Id="rId578" Type="http://schemas.openxmlformats.org/officeDocument/2006/relationships/ctrlProp" Target="../ctrlProps/ctrlProp576.xml"/><Relationship Id="rId743" Type="http://schemas.openxmlformats.org/officeDocument/2006/relationships/ctrlProp" Target="../ctrlProps/ctrlProp741.xml"/><Relationship Id="rId785" Type="http://schemas.openxmlformats.org/officeDocument/2006/relationships/ctrlProp" Target="../ctrlProps/ctrlProp783.xml"/><Relationship Id="rId200" Type="http://schemas.openxmlformats.org/officeDocument/2006/relationships/ctrlProp" Target="../ctrlProps/ctrlProp198.xml"/><Relationship Id="rId382" Type="http://schemas.openxmlformats.org/officeDocument/2006/relationships/ctrlProp" Target="../ctrlProps/ctrlProp380.xml"/><Relationship Id="rId438" Type="http://schemas.openxmlformats.org/officeDocument/2006/relationships/ctrlProp" Target="../ctrlProps/ctrlProp436.xml"/><Relationship Id="rId603" Type="http://schemas.openxmlformats.org/officeDocument/2006/relationships/ctrlProp" Target="../ctrlProps/ctrlProp601.xml"/><Relationship Id="rId645" Type="http://schemas.openxmlformats.org/officeDocument/2006/relationships/ctrlProp" Target="../ctrlProps/ctrlProp643.xml"/><Relationship Id="rId687" Type="http://schemas.openxmlformats.org/officeDocument/2006/relationships/ctrlProp" Target="../ctrlProps/ctrlProp685.xml"/><Relationship Id="rId810" Type="http://schemas.openxmlformats.org/officeDocument/2006/relationships/ctrlProp" Target="../ctrlProps/ctrlProp808.xml"/><Relationship Id="rId852" Type="http://schemas.openxmlformats.org/officeDocument/2006/relationships/ctrlProp" Target="../ctrlProps/ctrlProp850.xml"/><Relationship Id="rId242" Type="http://schemas.openxmlformats.org/officeDocument/2006/relationships/ctrlProp" Target="../ctrlProps/ctrlProp240.xml"/><Relationship Id="rId284" Type="http://schemas.openxmlformats.org/officeDocument/2006/relationships/ctrlProp" Target="../ctrlProps/ctrlProp282.xml"/><Relationship Id="rId491" Type="http://schemas.openxmlformats.org/officeDocument/2006/relationships/ctrlProp" Target="../ctrlProps/ctrlProp489.xml"/><Relationship Id="rId505" Type="http://schemas.openxmlformats.org/officeDocument/2006/relationships/ctrlProp" Target="../ctrlProps/ctrlProp503.xml"/><Relationship Id="rId712" Type="http://schemas.openxmlformats.org/officeDocument/2006/relationships/ctrlProp" Target="../ctrlProps/ctrlProp710.xml"/><Relationship Id="rId37" Type="http://schemas.openxmlformats.org/officeDocument/2006/relationships/ctrlProp" Target="../ctrlProps/ctrlProp35.xml"/><Relationship Id="rId79" Type="http://schemas.openxmlformats.org/officeDocument/2006/relationships/ctrlProp" Target="../ctrlProps/ctrlProp77.xml"/><Relationship Id="rId102" Type="http://schemas.openxmlformats.org/officeDocument/2006/relationships/ctrlProp" Target="../ctrlProps/ctrlProp100.xml"/><Relationship Id="rId144" Type="http://schemas.openxmlformats.org/officeDocument/2006/relationships/ctrlProp" Target="../ctrlProps/ctrlProp142.xml"/><Relationship Id="rId547" Type="http://schemas.openxmlformats.org/officeDocument/2006/relationships/ctrlProp" Target="../ctrlProps/ctrlProp545.xml"/><Relationship Id="rId589" Type="http://schemas.openxmlformats.org/officeDocument/2006/relationships/ctrlProp" Target="../ctrlProps/ctrlProp587.xml"/><Relationship Id="rId754" Type="http://schemas.openxmlformats.org/officeDocument/2006/relationships/ctrlProp" Target="../ctrlProps/ctrlProp752.xml"/><Relationship Id="rId796" Type="http://schemas.openxmlformats.org/officeDocument/2006/relationships/ctrlProp" Target="../ctrlProps/ctrlProp794.xml"/><Relationship Id="rId90" Type="http://schemas.openxmlformats.org/officeDocument/2006/relationships/ctrlProp" Target="../ctrlProps/ctrlProp88.xml"/><Relationship Id="rId186" Type="http://schemas.openxmlformats.org/officeDocument/2006/relationships/ctrlProp" Target="../ctrlProps/ctrlProp184.xml"/><Relationship Id="rId351" Type="http://schemas.openxmlformats.org/officeDocument/2006/relationships/ctrlProp" Target="../ctrlProps/ctrlProp349.xml"/><Relationship Id="rId393" Type="http://schemas.openxmlformats.org/officeDocument/2006/relationships/ctrlProp" Target="../ctrlProps/ctrlProp391.xml"/><Relationship Id="rId407" Type="http://schemas.openxmlformats.org/officeDocument/2006/relationships/ctrlProp" Target="../ctrlProps/ctrlProp405.xml"/><Relationship Id="rId449" Type="http://schemas.openxmlformats.org/officeDocument/2006/relationships/ctrlProp" Target="../ctrlProps/ctrlProp447.xml"/><Relationship Id="rId614" Type="http://schemas.openxmlformats.org/officeDocument/2006/relationships/ctrlProp" Target="../ctrlProps/ctrlProp612.xml"/><Relationship Id="rId656" Type="http://schemas.openxmlformats.org/officeDocument/2006/relationships/ctrlProp" Target="../ctrlProps/ctrlProp654.xml"/><Relationship Id="rId821" Type="http://schemas.openxmlformats.org/officeDocument/2006/relationships/ctrlProp" Target="../ctrlProps/ctrlProp819.xml"/><Relationship Id="rId863" Type="http://schemas.openxmlformats.org/officeDocument/2006/relationships/ctrlProp" Target="../ctrlProps/ctrlProp861.xml"/><Relationship Id="rId211" Type="http://schemas.openxmlformats.org/officeDocument/2006/relationships/ctrlProp" Target="../ctrlProps/ctrlProp209.xml"/><Relationship Id="rId253" Type="http://schemas.openxmlformats.org/officeDocument/2006/relationships/ctrlProp" Target="../ctrlProps/ctrlProp251.xml"/><Relationship Id="rId295" Type="http://schemas.openxmlformats.org/officeDocument/2006/relationships/ctrlProp" Target="../ctrlProps/ctrlProp293.xml"/><Relationship Id="rId309" Type="http://schemas.openxmlformats.org/officeDocument/2006/relationships/ctrlProp" Target="../ctrlProps/ctrlProp307.xml"/><Relationship Id="rId460" Type="http://schemas.openxmlformats.org/officeDocument/2006/relationships/ctrlProp" Target="../ctrlProps/ctrlProp458.xml"/><Relationship Id="rId516" Type="http://schemas.openxmlformats.org/officeDocument/2006/relationships/ctrlProp" Target="../ctrlProps/ctrlProp514.xml"/><Relationship Id="rId698" Type="http://schemas.openxmlformats.org/officeDocument/2006/relationships/ctrlProp" Target="../ctrlProps/ctrlProp696.xml"/><Relationship Id="rId48" Type="http://schemas.openxmlformats.org/officeDocument/2006/relationships/ctrlProp" Target="../ctrlProps/ctrlProp46.xml"/><Relationship Id="rId113" Type="http://schemas.openxmlformats.org/officeDocument/2006/relationships/ctrlProp" Target="../ctrlProps/ctrlProp111.xml"/><Relationship Id="rId320" Type="http://schemas.openxmlformats.org/officeDocument/2006/relationships/ctrlProp" Target="../ctrlProps/ctrlProp318.xml"/><Relationship Id="rId558" Type="http://schemas.openxmlformats.org/officeDocument/2006/relationships/ctrlProp" Target="../ctrlProps/ctrlProp556.xml"/><Relationship Id="rId723" Type="http://schemas.openxmlformats.org/officeDocument/2006/relationships/ctrlProp" Target="../ctrlProps/ctrlProp721.xml"/><Relationship Id="rId765" Type="http://schemas.openxmlformats.org/officeDocument/2006/relationships/ctrlProp" Target="../ctrlProps/ctrlProp763.xml"/><Relationship Id="rId155" Type="http://schemas.openxmlformats.org/officeDocument/2006/relationships/ctrlProp" Target="../ctrlProps/ctrlProp153.xml"/><Relationship Id="rId197" Type="http://schemas.openxmlformats.org/officeDocument/2006/relationships/ctrlProp" Target="../ctrlProps/ctrlProp195.xml"/><Relationship Id="rId362" Type="http://schemas.openxmlformats.org/officeDocument/2006/relationships/ctrlProp" Target="../ctrlProps/ctrlProp360.xml"/><Relationship Id="rId418" Type="http://schemas.openxmlformats.org/officeDocument/2006/relationships/ctrlProp" Target="../ctrlProps/ctrlProp416.xml"/><Relationship Id="rId625" Type="http://schemas.openxmlformats.org/officeDocument/2006/relationships/ctrlProp" Target="../ctrlProps/ctrlProp623.xml"/><Relationship Id="rId832" Type="http://schemas.openxmlformats.org/officeDocument/2006/relationships/ctrlProp" Target="../ctrlProps/ctrlProp830.xml"/><Relationship Id="rId222" Type="http://schemas.openxmlformats.org/officeDocument/2006/relationships/ctrlProp" Target="../ctrlProps/ctrlProp220.xml"/><Relationship Id="rId264" Type="http://schemas.openxmlformats.org/officeDocument/2006/relationships/ctrlProp" Target="../ctrlProps/ctrlProp262.xml"/><Relationship Id="rId471" Type="http://schemas.openxmlformats.org/officeDocument/2006/relationships/ctrlProp" Target="../ctrlProps/ctrlProp469.xml"/><Relationship Id="rId667" Type="http://schemas.openxmlformats.org/officeDocument/2006/relationships/ctrlProp" Target="../ctrlProps/ctrlProp665.xml"/><Relationship Id="rId874" Type="http://schemas.openxmlformats.org/officeDocument/2006/relationships/ctrlProp" Target="../ctrlProps/ctrlProp872.xml"/><Relationship Id="rId17" Type="http://schemas.openxmlformats.org/officeDocument/2006/relationships/ctrlProp" Target="../ctrlProps/ctrlProp15.xml"/><Relationship Id="rId59" Type="http://schemas.openxmlformats.org/officeDocument/2006/relationships/ctrlProp" Target="../ctrlProps/ctrlProp57.xml"/><Relationship Id="rId124" Type="http://schemas.openxmlformats.org/officeDocument/2006/relationships/ctrlProp" Target="../ctrlProps/ctrlProp122.xml"/><Relationship Id="rId527" Type="http://schemas.openxmlformats.org/officeDocument/2006/relationships/ctrlProp" Target="../ctrlProps/ctrlProp525.xml"/><Relationship Id="rId569" Type="http://schemas.openxmlformats.org/officeDocument/2006/relationships/ctrlProp" Target="../ctrlProps/ctrlProp567.xml"/><Relationship Id="rId734" Type="http://schemas.openxmlformats.org/officeDocument/2006/relationships/ctrlProp" Target="../ctrlProps/ctrlProp732.xml"/><Relationship Id="rId776" Type="http://schemas.openxmlformats.org/officeDocument/2006/relationships/ctrlProp" Target="../ctrlProps/ctrlProp774.xml"/><Relationship Id="rId70" Type="http://schemas.openxmlformats.org/officeDocument/2006/relationships/ctrlProp" Target="../ctrlProps/ctrlProp68.xml"/><Relationship Id="rId166" Type="http://schemas.openxmlformats.org/officeDocument/2006/relationships/ctrlProp" Target="../ctrlProps/ctrlProp164.xml"/><Relationship Id="rId331" Type="http://schemas.openxmlformats.org/officeDocument/2006/relationships/ctrlProp" Target="../ctrlProps/ctrlProp329.xml"/><Relationship Id="rId373" Type="http://schemas.openxmlformats.org/officeDocument/2006/relationships/ctrlProp" Target="../ctrlProps/ctrlProp371.xml"/><Relationship Id="rId429" Type="http://schemas.openxmlformats.org/officeDocument/2006/relationships/ctrlProp" Target="../ctrlProps/ctrlProp427.xml"/><Relationship Id="rId580" Type="http://schemas.openxmlformats.org/officeDocument/2006/relationships/ctrlProp" Target="../ctrlProps/ctrlProp578.xml"/><Relationship Id="rId636" Type="http://schemas.openxmlformats.org/officeDocument/2006/relationships/ctrlProp" Target="../ctrlProps/ctrlProp634.xml"/><Relationship Id="rId801" Type="http://schemas.openxmlformats.org/officeDocument/2006/relationships/ctrlProp" Target="../ctrlProps/ctrlProp799.xml"/><Relationship Id="rId1" Type="http://schemas.openxmlformats.org/officeDocument/2006/relationships/drawing" Target="../drawings/drawing2.xml"/><Relationship Id="rId233" Type="http://schemas.openxmlformats.org/officeDocument/2006/relationships/ctrlProp" Target="../ctrlProps/ctrlProp231.xml"/><Relationship Id="rId440" Type="http://schemas.openxmlformats.org/officeDocument/2006/relationships/ctrlProp" Target="../ctrlProps/ctrlProp438.xml"/><Relationship Id="rId678" Type="http://schemas.openxmlformats.org/officeDocument/2006/relationships/ctrlProp" Target="../ctrlProps/ctrlProp676.xml"/><Relationship Id="rId843" Type="http://schemas.openxmlformats.org/officeDocument/2006/relationships/ctrlProp" Target="../ctrlProps/ctrlProp841.xml"/><Relationship Id="rId885" Type="http://schemas.openxmlformats.org/officeDocument/2006/relationships/ctrlProp" Target="../ctrlProps/ctrlProp883.xml"/><Relationship Id="rId28" Type="http://schemas.openxmlformats.org/officeDocument/2006/relationships/ctrlProp" Target="../ctrlProps/ctrlProp26.xml"/><Relationship Id="rId275" Type="http://schemas.openxmlformats.org/officeDocument/2006/relationships/ctrlProp" Target="../ctrlProps/ctrlProp273.xml"/><Relationship Id="rId300" Type="http://schemas.openxmlformats.org/officeDocument/2006/relationships/ctrlProp" Target="../ctrlProps/ctrlProp298.xml"/><Relationship Id="rId482" Type="http://schemas.openxmlformats.org/officeDocument/2006/relationships/ctrlProp" Target="../ctrlProps/ctrlProp480.xml"/><Relationship Id="rId538" Type="http://schemas.openxmlformats.org/officeDocument/2006/relationships/ctrlProp" Target="../ctrlProps/ctrlProp536.xml"/><Relationship Id="rId703" Type="http://schemas.openxmlformats.org/officeDocument/2006/relationships/ctrlProp" Target="../ctrlProps/ctrlProp701.xml"/><Relationship Id="rId745" Type="http://schemas.openxmlformats.org/officeDocument/2006/relationships/ctrlProp" Target="../ctrlProps/ctrlProp743.xml"/><Relationship Id="rId81" Type="http://schemas.openxmlformats.org/officeDocument/2006/relationships/ctrlProp" Target="../ctrlProps/ctrlProp79.xml"/><Relationship Id="rId135" Type="http://schemas.openxmlformats.org/officeDocument/2006/relationships/ctrlProp" Target="../ctrlProps/ctrlProp133.xml"/><Relationship Id="rId177" Type="http://schemas.openxmlformats.org/officeDocument/2006/relationships/ctrlProp" Target="../ctrlProps/ctrlProp175.xml"/><Relationship Id="rId342" Type="http://schemas.openxmlformats.org/officeDocument/2006/relationships/ctrlProp" Target="../ctrlProps/ctrlProp340.xml"/><Relationship Id="rId384" Type="http://schemas.openxmlformats.org/officeDocument/2006/relationships/ctrlProp" Target="../ctrlProps/ctrlProp382.xml"/><Relationship Id="rId591" Type="http://schemas.openxmlformats.org/officeDocument/2006/relationships/ctrlProp" Target="../ctrlProps/ctrlProp589.xml"/><Relationship Id="rId605" Type="http://schemas.openxmlformats.org/officeDocument/2006/relationships/ctrlProp" Target="../ctrlProps/ctrlProp603.xml"/><Relationship Id="rId787" Type="http://schemas.openxmlformats.org/officeDocument/2006/relationships/ctrlProp" Target="../ctrlProps/ctrlProp785.xml"/><Relationship Id="rId812" Type="http://schemas.openxmlformats.org/officeDocument/2006/relationships/ctrlProp" Target="../ctrlProps/ctrlProp810.xml"/><Relationship Id="rId202" Type="http://schemas.openxmlformats.org/officeDocument/2006/relationships/ctrlProp" Target="../ctrlProps/ctrlProp200.xml"/><Relationship Id="rId244" Type="http://schemas.openxmlformats.org/officeDocument/2006/relationships/ctrlProp" Target="../ctrlProps/ctrlProp242.xml"/><Relationship Id="rId647" Type="http://schemas.openxmlformats.org/officeDocument/2006/relationships/ctrlProp" Target="../ctrlProps/ctrlProp645.xml"/><Relationship Id="rId689" Type="http://schemas.openxmlformats.org/officeDocument/2006/relationships/ctrlProp" Target="../ctrlProps/ctrlProp687.xml"/><Relationship Id="rId854" Type="http://schemas.openxmlformats.org/officeDocument/2006/relationships/ctrlProp" Target="../ctrlProps/ctrlProp852.xml"/><Relationship Id="rId39" Type="http://schemas.openxmlformats.org/officeDocument/2006/relationships/ctrlProp" Target="../ctrlProps/ctrlProp37.xml"/><Relationship Id="rId286" Type="http://schemas.openxmlformats.org/officeDocument/2006/relationships/ctrlProp" Target="../ctrlProps/ctrlProp284.xml"/><Relationship Id="rId451" Type="http://schemas.openxmlformats.org/officeDocument/2006/relationships/ctrlProp" Target="../ctrlProps/ctrlProp449.xml"/><Relationship Id="rId493" Type="http://schemas.openxmlformats.org/officeDocument/2006/relationships/ctrlProp" Target="../ctrlProps/ctrlProp491.xml"/><Relationship Id="rId507" Type="http://schemas.openxmlformats.org/officeDocument/2006/relationships/ctrlProp" Target="../ctrlProps/ctrlProp505.xml"/><Relationship Id="rId549" Type="http://schemas.openxmlformats.org/officeDocument/2006/relationships/ctrlProp" Target="../ctrlProps/ctrlProp547.xml"/><Relationship Id="rId714" Type="http://schemas.openxmlformats.org/officeDocument/2006/relationships/ctrlProp" Target="../ctrlProps/ctrlProp712.xml"/><Relationship Id="rId756" Type="http://schemas.openxmlformats.org/officeDocument/2006/relationships/ctrlProp" Target="../ctrlProps/ctrlProp754.xml"/><Relationship Id="rId50" Type="http://schemas.openxmlformats.org/officeDocument/2006/relationships/ctrlProp" Target="../ctrlProps/ctrlProp48.xml"/><Relationship Id="rId104" Type="http://schemas.openxmlformats.org/officeDocument/2006/relationships/ctrlProp" Target="../ctrlProps/ctrlProp102.xml"/><Relationship Id="rId146" Type="http://schemas.openxmlformats.org/officeDocument/2006/relationships/ctrlProp" Target="../ctrlProps/ctrlProp144.xml"/><Relationship Id="rId188" Type="http://schemas.openxmlformats.org/officeDocument/2006/relationships/ctrlProp" Target="../ctrlProps/ctrlProp186.xml"/><Relationship Id="rId311" Type="http://schemas.openxmlformats.org/officeDocument/2006/relationships/ctrlProp" Target="../ctrlProps/ctrlProp309.xml"/><Relationship Id="rId353" Type="http://schemas.openxmlformats.org/officeDocument/2006/relationships/ctrlProp" Target="../ctrlProps/ctrlProp351.xml"/><Relationship Id="rId395" Type="http://schemas.openxmlformats.org/officeDocument/2006/relationships/ctrlProp" Target="../ctrlProps/ctrlProp393.xml"/><Relationship Id="rId409" Type="http://schemas.openxmlformats.org/officeDocument/2006/relationships/ctrlProp" Target="../ctrlProps/ctrlProp407.xml"/><Relationship Id="rId560" Type="http://schemas.openxmlformats.org/officeDocument/2006/relationships/ctrlProp" Target="../ctrlProps/ctrlProp558.xml"/><Relationship Id="rId798" Type="http://schemas.openxmlformats.org/officeDocument/2006/relationships/ctrlProp" Target="../ctrlProps/ctrlProp796.xml"/><Relationship Id="rId92" Type="http://schemas.openxmlformats.org/officeDocument/2006/relationships/ctrlProp" Target="../ctrlProps/ctrlProp90.xml"/><Relationship Id="rId213" Type="http://schemas.openxmlformats.org/officeDocument/2006/relationships/ctrlProp" Target="../ctrlProps/ctrlProp211.xml"/><Relationship Id="rId420" Type="http://schemas.openxmlformats.org/officeDocument/2006/relationships/ctrlProp" Target="../ctrlProps/ctrlProp418.xml"/><Relationship Id="rId616" Type="http://schemas.openxmlformats.org/officeDocument/2006/relationships/ctrlProp" Target="../ctrlProps/ctrlProp614.xml"/><Relationship Id="rId658" Type="http://schemas.openxmlformats.org/officeDocument/2006/relationships/ctrlProp" Target="../ctrlProps/ctrlProp656.xml"/><Relationship Id="rId823" Type="http://schemas.openxmlformats.org/officeDocument/2006/relationships/ctrlProp" Target="../ctrlProps/ctrlProp821.xml"/><Relationship Id="rId865" Type="http://schemas.openxmlformats.org/officeDocument/2006/relationships/ctrlProp" Target="../ctrlProps/ctrlProp863.xml"/><Relationship Id="rId255" Type="http://schemas.openxmlformats.org/officeDocument/2006/relationships/ctrlProp" Target="../ctrlProps/ctrlProp253.xml"/><Relationship Id="rId297" Type="http://schemas.openxmlformats.org/officeDocument/2006/relationships/ctrlProp" Target="../ctrlProps/ctrlProp295.xml"/><Relationship Id="rId462" Type="http://schemas.openxmlformats.org/officeDocument/2006/relationships/ctrlProp" Target="../ctrlProps/ctrlProp460.xml"/><Relationship Id="rId518" Type="http://schemas.openxmlformats.org/officeDocument/2006/relationships/ctrlProp" Target="../ctrlProps/ctrlProp516.xml"/><Relationship Id="rId725" Type="http://schemas.openxmlformats.org/officeDocument/2006/relationships/ctrlProp" Target="../ctrlProps/ctrlProp723.xml"/><Relationship Id="rId115" Type="http://schemas.openxmlformats.org/officeDocument/2006/relationships/ctrlProp" Target="../ctrlProps/ctrlProp113.xml"/><Relationship Id="rId157" Type="http://schemas.openxmlformats.org/officeDocument/2006/relationships/ctrlProp" Target="../ctrlProps/ctrlProp155.xml"/><Relationship Id="rId322" Type="http://schemas.openxmlformats.org/officeDocument/2006/relationships/ctrlProp" Target="../ctrlProps/ctrlProp320.xml"/><Relationship Id="rId364" Type="http://schemas.openxmlformats.org/officeDocument/2006/relationships/ctrlProp" Target="../ctrlProps/ctrlProp362.xml"/><Relationship Id="rId767" Type="http://schemas.openxmlformats.org/officeDocument/2006/relationships/ctrlProp" Target="../ctrlProps/ctrlProp765.xml"/><Relationship Id="rId61" Type="http://schemas.openxmlformats.org/officeDocument/2006/relationships/ctrlProp" Target="../ctrlProps/ctrlProp59.xml"/><Relationship Id="rId199" Type="http://schemas.openxmlformats.org/officeDocument/2006/relationships/ctrlProp" Target="../ctrlProps/ctrlProp197.xml"/><Relationship Id="rId571" Type="http://schemas.openxmlformats.org/officeDocument/2006/relationships/ctrlProp" Target="../ctrlProps/ctrlProp569.xml"/><Relationship Id="rId627" Type="http://schemas.openxmlformats.org/officeDocument/2006/relationships/ctrlProp" Target="../ctrlProps/ctrlProp625.xml"/><Relationship Id="rId669" Type="http://schemas.openxmlformats.org/officeDocument/2006/relationships/ctrlProp" Target="../ctrlProps/ctrlProp667.xml"/><Relationship Id="rId834" Type="http://schemas.openxmlformats.org/officeDocument/2006/relationships/ctrlProp" Target="../ctrlProps/ctrlProp832.xml"/><Relationship Id="rId876" Type="http://schemas.openxmlformats.org/officeDocument/2006/relationships/ctrlProp" Target="../ctrlProps/ctrlProp874.xml"/><Relationship Id="rId19" Type="http://schemas.openxmlformats.org/officeDocument/2006/relationships/ctrlProp" Target="../ctrlProps/ctrlProp17.xml"/><Relationship Id="rId224" Type="http://schemas.openxmlformats.org/officeDocument/2006/relationships/ctrlProp" Target="../ctrlProps/ctrlProp222.xml"/><Relationship Id="rId266" Type="http://schemas.openxmlformats.org/officeDocument/2006/relationships/ctrlProp" Target="../ctrlProps/ctrlProp264.xml"/><Relationship Id="rId431" Type="http://schemas.openxmlformats.org/officeDocument/2006/relationships/ctrlProp" Target="../ctrlProps/ctrlProp429.xml"/><Relationship Id="rId473" Type="http://schemas.openxmlformats.org/officeDocument/2006/relationships/ctrlProp" Target="../ctrlProps/ctrlProp471.xml"/><Relationship Id="rId529" Type="http://schemas.openxmlformats.org/officeDocument/2006/relationships/ctrlProp" Target="../ctrlProps/ctrlProp527.xml"/><Relationship Id="rId680" Type="http://schemas.openxmlformats.org/officeDocument/2006/relationships/ctrlProp" Target="../ctrlProps/ctrlProp678.xml"/><Relationship Id="rId736" Type="http://schemas.openxmlformats.org/officeDocument/2006/relationships/ctrlProp" Target="../ctrlProps/ctrlProp734.xml"/><Relationship Id="rId30" Type="http://schemas.openxmlformats.org/officeDocument/2006/relationships/ctrlProp" Target="../ctrlProps/ctrlProp28.xml"/><Relationship Id="rId126" Type="http://schemas.openxmlformats.org/officeDocument/2006/relationships/ctrlProp" Target="../ctrlProps/ctrlProp124.xml"/><Relationship Id="rId168" Type="http://schemas.openxmlformats.org/officeDocument/2006/relationships/ctrlProp" Target="../ctrlProps/ctrlProp166.xml"/><Relationship Id="rId333" Type="http://schemas.openxmlformats.org/officeDocument/2006/relationships/ctrlProp" Target="../ctrlProps/ctrlProp331.xml"/><Relationship Id="rId540" Type="http://schemas.openxmlformats.org/officeDocument/2006/relationships/ctrlProp" Target="../ctrlProps/ctrlProp538.xml"/><Relationship Id="rId778" Type="http://schemas.openxmlformats.org/officeDocument/2006/relationships/ctrlProp" Target="../ctrlProps/ctrlProp776.xml"/><Relationship Id="rId72" Type="http://schemas.openxmlformats.org/officeDocument/2006/relationships/ctrlProp" Target="../ctrlProps/ctrlProp70.xml"/><Relationship Id="rId375" Type="http://schemas.openxmlformats.org/officeDocument/2006/relationships/ctrlProp" Target="../ctrlProps/ctrlProp373.xml"/><Relationship Id="rId582" Type="http://schemas.openxmlformats.org/officeDocument/2006/relationships/ctrlProp" Target="../ctrlProps/ctrlProp580.xml"/><Relationship Id="rId638" Type="http://schemas.openxmlformats.org/officeDocument/2006/relationships/ctrlProp" Target="../ctrlProps/ctrlProp636.xml"/><Relationship Id="rId803" Type="http://schemas.openxmlformats.org/officeDocument/2006/relationships/ctrlProp" Target="../ctrlProps/ctrlProp801.xml"/><Relationship Id="rId845" Type="http://schemas.openxmlformats.org/officeDocument/2006/relationships/ctrlProp" Target="../ctrlProps/ctrlProp843.xml"/><Relationship Id="rId3" Type="http://schemas.openxmlformats.org/officeDocument/2006/relationships/ctrlProp" Target="../ctrlProps/ctrlProp1.xml"/><Relationship Id="rId235" Type="http://schemas.openxmlformats.org/officeDocument/2006/relationships/ctrlProp" Target="../ctrlProps/ctrlProp233.xml"/><Relationship Id="rId277" Type="http://schemas.openxmlformats.org/officeDocument/2006/relationships/ctrlProp" Target="../ctrlProps/ctrlProp275.xml"/><Relationship Id="rId400" Type="http://schemas.openxmlformats.org/officeDocument/2006/relationships/ctrlProp" Target="../ctrlProps/ctrlProp398.xml"/><Relationship Id="rId442" Type="http://schemas.openxmlformats.org/officeDocument/2006/relationships/ctrlProp" Target="../ctrlProps/ctrlProp440.xml"/><Relationship Id="rId484" Type="http://schemas.openxmlformats.org/officeDocument/2006/relationships/ctrlProp" Target="../ctrlProps/ctrlProp482.xml"/><Relationship Id="rId705" Type="http://schemas.openxmlformats.org/officeDocument/2006/relationships/ctrlProp" Target="../ctrlProps/ctrlProp703.xml"/><Relationship Id="rId887" Type="http://schemas.openxmlformats.org/officeDocument/2006/relationships/ctrlProp" Target="../ctrlProps/ctrlProp885.xml"/><Relationship Id="rId137" Type="http://schemas.openxmlformats.org/officeDocument/2006/relationships/ctrlProp" Target="../ctrlProps/ctrlProp135.xml"/><Relationship Id="rId302" Type="http://schemas.openxmlformats.org/officeDocument/2006/relationships/ctrlProp" Target="../ctrlProps/ctrlProp300.xml"/><Relationship Id="rId344" Type="http://schemas.openxmlformats.org/officeDocument/2006/relationships/ctrlProp" Target="../ctrlProps/ctrlProp342.xml"/><Relationship Id="rId691" Type="http://schemas.openxmlformats.org/officeDocument/2006/relationships/ctrlProp" Target="../ctrlProps/ctrlProp689.xml"/><Relationship Id="rId747" Type="http://schemas.openxmlformats.org/officeDocument/2006/relationships/ctrlProp" Target="../ctrlProps/ctrlProp745.xml"/><Relationship Id="rId789" Type="http://schemas.openxmlformats.org/officeDocument/2006/relationships/ctrlProp" Target="../ctrlProps/ctrlProp787.xml"/><Relationship Id="rId41" Type="http://schemas.openxmlformats.org/officeDocument/2006/relationships/ctrlProp" Target="../ctrlProps/ctrlProp39.xml"/><Relationship Id="rId83" Type="http://schemas.openxmlformats.org/officeDocument/2006/relationships/ctrlProp" Target="../ctrlProps/ctrlProp81.xml"/><Relationship Id="rId179" Type="http://schemas.openxmlformats.org/officeDocument/2006/relationships/ctrlProp" Target="../ctrlProps/ctrlProp177.xml"/><Relationship Id="rId386" Type="http://schemas.openxmlformats.org/officeDocument/2006/relationships/ctrlProp" Target="../ctrlProps/ctrlProp384.xml"/><Relationship Id="rId551" Type="http://schemas.openxmlformats.org/officeDocument/2006/relationships/ctrlProp" Target="../ctrlProps/ctrlProp549.xml"/><Relationship Id="rId593" Type="http://schemas.openxmlformats.org/officeDocument/2006/relationships/ctrlProp" Target="../ctrlProps/ctrlProp591.xml"/><Relationship Id="rId607" Type="http://schemas.openxmlformats.org/officeDocument/2006/relationships/ctrlProp" Target="../ctrlProps/ctrlProp605.xml"/><Relationship Id="rId649" Type="http://schemas.openxmlformats.org/officeDocument/2006/relationships/ctrlProp" Target="../ctrlProps/ctrlProp647.xml"/><Relationship Id="rId814" Type="http://schemas.openxmlformats.org/officeDocument/2006/relationships/ctrlProp" Target="../ctrlProps/ctrlProp812.xml"/><Relationship Id="rId856" Type="http://schemas.openxmlformats.org/officeDocument/2006/relationships/ctrlProp" Target="../ctrlProps/ctrlProp854.xml"/><Relationship Id="rId190" Type="http://schemas.openxmlformats.org/officeDocument/2006/relationships/ctrlProp" Target="../ctrlProps/ctrlProp188.xml"/><Relationship Id="rId204" Type="http://schemas.openxmlformats.org/officeDocument/2006/relationships/ctrlProp" Target="../ctrlProps/ctrlProp202.xml"/><Relationship Id="rId246" Type="http://schemas.openxmlformats.org/officeDocument/2006/relationships/ctrlProp" Target="../ctrlProps/ctrlProp244.xml"/><Relationship Id="rId288" Type="http://schemas.openxmlformats.org/officeDocument/2006/relationships/ctrlProp" Target="../ctrlProps/ctrlProp286.xml"/><Relationship Id="rId411" Type="http://schemas.openxmlformats.org/officeDocument/2006/relationships/ctrlProp" Target="../ctrlProps/ctrlProp409.xml"/><Relationship Id="rId453" Type="http://schemas.openxmlformats.org/officeDocument/2006/relationships/ctrlProp" Target="../ctrlProps/ctrlProp451.xml"/><Relationship Id="rId509" Type="http://schemas.openxmlformats.org/officeDocument/2006/relationships/ctrlProp" Target="../ctrlProps/ctrlProp507.xml"/><Relationship Id="rId660" Type="http://schemas.openxmlformats.org/officeDocument/2006/relationships/ctrlProp" Target="../ctrlProps/ctrlProp658.xml"/><Relationship Id="rId106" Type="http://schemas.openxmlformats.org/officeDocument/2006/relationships/ctrlProp" Target="../ctrlProps/ctrlProp104.xml"/><Relationship Id="rId313" Type="http://schemas.openxmlformats.org/officeDocument/2006/relationships/ctrlProp" Target="../ctrlProps/ctrlProp311.xml"/><Relationship Id="rId495" Type="http://schemas.openxmlformats.org/officeDocument/2006/relationships/ctrlProp" Target="../ctrlProps/ctrlProp493.xml"/><Relationship Id="rId716" Type="http://schemas.openxmlformats.org/officeDocument/2006/relationships/ctrlProp" Target="../ctrlProps/ctrlProp714.xml"/><Relationship Id="rId758" Type="http://schemas.openxmlformats.org/officeDocument/2006/relationships/ctrlProp" Target="../ctrlProps/ctrlProp756.xml"/><Relationship Id="rId10" Type="http://schemas.openxmlformats.org/officeDocument/2006/relationships/ctrlProp" Target="../ctrlProps/ctrlProp8.xml"/><Relationship Id="rId52" Type="http://schemas.openxmlformats.org/officeDocument/2006/relationships/ctrlProp" Target="../ctrlProps/ctrlProp50.xml"/><Relationship Id="rId94" Type="http://schemas.openxmlformats.org/officeDocument/2006/relationships/ctrlProp" Target="../ctrlProps/ctrlProp92.xml"/><Relationship Id="rId148" Type="http://schemas.openxmlformats.org/officeDocument/2006/relationships/ctrlProp" Target="../ctrlProps/ctrlProp146.xml"/><Relationship Id="rId355" Type="http://schemas.openxmlformats.org/officeDocument/2006/relationships/ctrlProp" Target="../ctrlProps/ctrlProp353.xml"/><Relationship Id="rId397" Type="http://schemas.openxmlformats.org/officeDocument/2006/relationships/ctrlProp" Target="../ctrlProps/ctrlProp395.xml"/><Relationship Id="rId520" Type="http://schemas.openxmlformats.org/officeDocument/2006/relationships/ctrlProp" Target="../ctrlProps/ctrlProp518.xml"/><Relationship Id="rId562" Type="http://schemas.openxmlformats.org/officeDocument/2006/relationships/ctrlProp" Target="../ctrlProps/ctrlProp560.xml"/><Relationship Id="rId618" Type="http://schemas.openxmlformats.org/officeDocument/2006/relationships/ctrlProp" Target="../ctrlProps/ctrlProp616.xml"/><Relationship Id="rId825" Type="http://schemas.openxmlformats.org/officeDocument/2006/relationships/ctrlProp" Target="../ctrlProps/ctrlProp823.xml"/><Relationship Id="rId215" Type="http://schemas.openxmlformats.org/officeDocument/2006/relationships/ctrlProp" Target="../ctrlProps/ctrlProp213.xml"/><Relationship Id="rId257" Type="http://schemas.openxmlformats.org/officeDocument/2006/relationships/ctrlProp" Target="../ctrlProps/ctrlProp255.xml"/><Relationship Id="rId422" Type="http://schemas.openxmlformats.org/officeDocument/2006/relationships/ctrlProp" Target="../ctrlProps/ctrlProp420.xml"/><Relationship Id="rId464" Type="http://schemas.openxmlformats.org/officeDocument/2006/relationships/ctrlProp" Target="../ctrlProps/ctrlProp462.xml"/><Relationship Id="rId867" Type="http://schemas.openxmlformats.org/officeDocument/2006/relationships/ctrlProp" Target="../ctrlProps/ctrlProp865.xml"/><Relationship Id="rId299" Type="http://schemas.openxmlformats.org/officeDocument/2006/relationships/ctrlProp" Target="../ctrlProps/ctrlProp297.xml"/><Relationship Id="rId727" Type="http://schemas.openxmlformats.org/officeDocument/2006/relationships/ctrlProp" Target="../ctrlProps/ctrlProp725.xml"/><Relationship Id="rId63" Type="http://schemas.openxmlformats.org/officeDocument/2006/relationships/ctrlProp" Target="../ctrlProps/ctrlProp61.xml"/><Relationship Id="rId159" Type="http://schemas.openxmlformats.org/officeDocument/2006/relationships/ctrlProp" Target="../ctrlProps/ctrlProp157.xml"/><Relationship Id="rId366" Type="http://schemas.openxmlformats.org/officeDocument/2006/relationships/ctrlProp" Target="../ctrlProps/ctrlProp364.xml"/><Relationship Id="rId573" Type="http://schemas.openxmlformats.org/officeDocument/2006/relationships/ctrlProp" Target="../ctrlProps/ctrlProp571.xml"/><Relationship Id="rId780" Type="http://schemas.openxmlformats.org/officeDocument/2006/relationships/ctrlProp" Target="../ctrlProps/ctrlProp778.xml"/><Relationship Id="rId226" Type="http://schemas.openxmlformats.org/officeDocument/2006/relationships/ctrlProp" Target="../ctrlProps/ctrlProp224.xml"/><Relationship Id="rId433" Type="http://schemas.openxmlformats.org/officeDocument/2006/relationships/ctrlProp" Target="../ctrlProps/ctrlProp431.xml"/><Relationship Id="rId878" Type="http://schemas.openxmlformats.org/officeDocument/2006/relationships/ctrlProp" Target="../ctrlProps/ctrlProp876.xml"/><Relationship Id="rId640" Type="http://schemas.openxmlformats.org/officeDocument/2006/relationships/ctrlProp" Target="../ctrlProps/ctrlProp638.xml"/><Relationship Id="rId738" Type="http://schemas.openxmlformats.org/officeDocument/2006/relationships/ctrlProp" Target="../ctrlProps/ctrlProp736.xml"/><Relationship Id="rId74" Type="http://schemas.openxmlformats.org/officeDocument/2006/relationships/ctrlProp" Target="../ctrlProps/ctrlProp72.xml"/><Relationship Id="rId377" Type="http://schemas.openxmlformats.org/officeDocument/2006/relationships/ctrlProp" Target="../ctrlProps/ctrlProp375.xml"/><Relationship Id="rId500" Type="http://schemas.openxmlformats.org/officeDocument/2006/relationships/ctrlProp" Target="../ctrlProps/ctrlProp498.xml"/><Relationship Id="rId584" Type="http://schemas.openxmlformats.org/officeDocument/2006/relationships/ctrlProp" Target="../ctrlProps/ctrlProp582.xml"/><Relationship Id="rId805" Type="http://schemas.openxmlformats.org/officeDocument/2006/relationships/ctrlProp" Target="../ctrlProps/ctrlProp803.xml"/><Relationship Id="rId5" Type="http://schemas.openxmlformats.org/officeDocument/2006/relationships/ctrlProp" Target="../ctrlProps/ctrlProp3.xml"/><Relationship Id="rId237" Type="http://schemas.openxmlformats.org/officeDocument/2006/relationships/ctrlProp" Target="../ctrlProps/ctrlProp235.xml"/><Relationship Id="rId791" Type="http://schemas.openxmlformats.org/officeDocument/2006/relationships/ctrlProp" Target="../ctrlProps/ctrlProp789.xml"/><Relationship Id="rId889" Type="http://schemas.openxmlformats.org/officeDocument/2006/relationships/ctrlProp" Target="../ctrlProps/ctrlProp887.xml"/><Relationship Id="rId444" Type="http://schemas.openxmlformats.org/officeDocument/2006/relationships/ctrlProp" Target="../ctrlProps/ctrlProp442.xml"/><Relationship Id="rId651" Type="http://schemas.openxmlformats.org/officeDocument/2006/relationships/ctrlProp" Target="../ctrlProps/ctrlProp649.xml"/><Relationship Id="rId749" Type="http://schemas.openxmlformats.org/officeDocument/2006/relationships/ctrlProp" Target="../ctrlProps/ctrlProp747.xml"/><Relationship Id="rId290" Type="http://schemas.openxmlformats.org/officeDocument/2006/relationships/ctrlProp" Target="../ctrlProps/ctrlProp288.xml"/><Relationship Id="rId304" Type="http://schemas.openxmlformats.org/officeDocument/2006/relationships/ctrlProp" Target="../ctrlProps/ctrlProp302.xml"/><Relationship Id="rId388" Type="http://schemas.openxmlformats.org/officeDocument/2006/relationships/ctrlProp" Target="../ctrlProps/ctrlProp386.xml"/><Relationship Id="rId511" Type="http://schemas.openxmlformats.org/officeDocument/2006/relationships/ctrlProp" Target="../ctrlProps/ctrlProp509.xml"/><Relationship Id="rId609" Type="http://schemas.openxmlformats.org/officeDocument/2006/relationships/ctrlProp" Target="../ctrlProps/ctrlProp607.xml"/><Relationship Id="rId85" Type="http://schemas.openxmlformats.org/officeDocument/2006/relationships/ctrlProp" Target="../ctrlProps/ctrlProp83.xml"/><Relationship Id="rId150" Type="http://schemas.openxmlformats.org/officeDocument/2006/relationships/ctrlProp" Target="../ctrlProps/ctrlProp148.xml"/><Relationship Id="rId595" Type="http://schemas.openxmlformats.org/officeDocument/2006/relationships/ctrlProp" Target="../ctrlProps/ctrlProp593.xml"/><Relationship Id="rId816" Type="http://schemas.openxmlformats.org/officeDocument/2006/relationships/ctrlProp" Target="../ctrlProps/ctrlProp814.xml"/><Relationship Id="rId248" Type="http://schemas.openxmlformats.org/officeDocument/2006/relationships/ctrlProp" Target="../ctrlProps/ctrlProp246.xml"/><Relationship Id="rId455" Type="http://schemas.openxmlformats.org/officeDocument/2006/relationships/ctrlProp" Target="../ctrlProps/ctrlProp453.xml"/><Relationship Id="rId662" Type="http://schemas.openxmlformats.org/officeDocument/2006/relationships/ctrlProp" Target="../ctrlProps/ctrlProp660.xml"/><Relationship Id="rId12" Type="http://schemas.openxmlformats.org/officeDocument/2006/relationships/ctrlProp" Target="../ctrlProps/ctrlProp10.xml"/><Relationship Id="rId108" Type="http://schemas.openxmlformats.org/officeDocument/2006/relationships/ctrlProp" Target="../ctrlProps/ctrlProp106.xml"/><Relationship Id="rId315" Type="http://schemas.openxmlformats.org/officeDocument/2006/relationships/ctrlProp" Target="../ctrlProps/ctrlProp313.xml"/><Relationship Id="rId522" Type="http://schemas.openxmlformats.org/officeDocument/2006/relationships/ctrlProp" Target="../ctrlProps/ctrlProp520.xml"/><Relationship Id="rId96" Type="http://schemas.openxmlformats.org/officeDocument/2006/relationships/ctrlProp" Target="../ctrlProps/ctrlProp94.xml"/><Relationship Id="rId161" Type="http://schemas.openxmlformats.org/officeDocument/2006/relationships/ctrlProp" Target="../ctrlProps/ctrlProp159.xml"/><Relationship Id="rId399" Type="http://schemas.openxmlformats.org/officeDocument/2006/relationships/ctrlProp" Target="../ctrlProps/ctrlProp397.xml"/><Relationship Id="rId827" Type="http://schemas.openxmlformats.org/officeDocument/2006/relationships/ctrlProp" Target="../ctrlProps/ctrlProp825.xml"/><Relationship Id="rId259" Type="http://schemas.openxmlformats.org/officeDocument/2006/relationships/ctrlProp" Target="../ctrlProps/ctrlProp257.xml"/><Relationship Id="rId466" Type="http://schemas.openxmlformats.org/officeDocument/2006/relationships/ctrlProp" Target="../ctrlProps/ctrlProp464.xml"/><Relationship Id="rId673" Type="http://schemas.openxmlformats.org/officeDocument/2006/relationships/ctrlProp" Target="../ctrlProps/ctrlProp671.xml"/><Relationship Id="rId880" Type="http://schemas.openxmlformats.org/officeDocument/2006/relationships/ctrlProp" Target="../ctrlProps/ctrlProp878.xml"/><Relationship Id="rId23" Type="http://schemas.openxmlformats.org/officeDocument/2006/relationships/ctrlProp" Target="../ctrlProps/ctrlProp21.xml"/><Relationship Id="rId119" Type="http://schemas.openxmlformats.org/officeDocument/2006/relationships/ctrlProp" Target="../ctrlProps/ctrlProp117.xml"/><Relationship Id="rId326" Type="http://schemas.openxmlformats.org/officeDocument/2006/relationships/ctrlProp" Target="../ctrlProps/ctrlProp324.xml"/><Relationship Id="rId533" Type="http://schemas.openxmlformats.org/officeDocument/2006/relationships/ctrlProp" Target="../ctrlProps/ctrlProp531.xml"/><Relationship Id="rId740" Type="http://schemas.openxmlformats.org/officeDocument/2006/relationships/ctrlProp" Target="../ctrlProps/ctrlProp738.xml"/><Relationship Id="rId838" Type="http://schemas.openxmlformats.org/officeDocument/2006/relationships/ctrlProp" Target="../ctrlProps/ctrlProp836.xml"/><Relationship Id="rId172" Type="http://schemas.openxmlformats.org/officeDocument/2006/relationships/ctrlProp" Target="../ctrlProps/ctrlProp170.xml"/><Relationship Id="rId477" Type="http://schemas.openxmlformats.org/officeDocument/2006/relationships/ctrlProp" Target="../ctrlProps/ctrlProp475.xml"/><Relationship Id="rId600" Type="http://schemas.openxmlformats.org/officeDocument/2006/relationships/ctrlProp" Target="../ctrlProps/ctrlProp598.xml"/><Relationship Id="rId684" Type="http://schemas.openxmlformats.org/officeDocument/2006/relationships/ctrlProp" Target="../ctrlProps/ctrlProp682.xml"/><Relationship Id="rId337" Type="http://schemas.openxmlformats.org/officeDocument/2006/relationships/ctrlProp" Target="../ctrlProps/ctrlProp335.xml"/><Relationship Id="rId891" Type="http://schemas.openxmlformats.org/officeDocument/2006/relationships/ctrlProp" Target="../ctrlProps/ctrlProp889.xml"/><Relationship Id="rId34" Type="http://schemas.openxmlformats.org/officeDocument/2006/relationships/ctrlProp" Target="../ctrlProps/ctrlProp32.xml"/><Relationship Id="rId544" Type="http://schemas.openxmlformats.org/officeDocument/2006/relationships/ctrlProp" Target="../ctrlProps/ctrlProp542.xml"/><Relationship Id="rId751" Type="http://schemas.openxmlformats.org/officeDocument/2006/relationships/ctrlProp" Target="../ctrlProps/ctrlProp749.xml"/><Relationship Id="rId849" Type="http://schemas.openxmlformats.org/officeDocument/2006/relationships/ctrlProp" Target="../ctrlProps/ctrlProp847.xml"/><Relationship Id="rId183" Type="http://schemas.openxmlformats.org/officeDocument/2006/relationships/ctrlProp" Target="../ctrlProps/ctrlProp181.xml"/><Relationship Id="rId390" Type="http://schemas.openxmlformats.org/officeDocument/2006/relationships/ctrlProp" Target="../ctrlProps/ctrlProp388.xml"/><Relationship Id="rId404" Type="http://schemas.openxmlformats.org/officeDocument/2006/relationships/ctrlProp" Target="../ctrlProps/ctrlProp402.xml"/><Relationship Id="rId611" Type="http://schemas.openxmlformats.org/officeDocument/2006/relationships/ctrlProp" Target="../ctrlProps/ctrlProp609.xml"/><Relationship Id="rId250" Type="http://schemas.openxmlformats.org/officeDocument/2006/relationships/ctrlProp" Target="../ctrlProps/ctrlProp248.xml"/><Relationship Id="rId488" Type="http://schemas.openxmlformats.org/officeDocument/2006/relationships/ctrlProp" Target="../ctrlProps/ctrlProp486.xml"/><Relationship Id="rId695" Type="http://schemas.openxmlformats.org/officeDocument/2006/relationships/ctrlProp" Target="../ctrlProps/ctrlProp693.xml"/><Relationship Id="rId709" Type="http://schemas.openxmlformats.org/officeDocument/2006/relationships/ctrlProp" Target="../ctrlProps/ctrlProp707.xml"/><Relationship Id="rId45" Type="http://schemas.openxmlformats.org/officeDocument/2006/relationships/ctrlProp" Target="../ctrlProps/ctrlProp43.xml"/><Relationship Id="rId110" Type="http://schemas.openxmlformats.org/officeDocument/2006/relationships/ctrlProp" Target="../ctrlProps/ctrlProp108.xml"/><Relationship Id="rId348" Type="http://schemas.openxmlformats.org/officeDocument/2006/relationships/ctrlProp" Target="../ctrlProps/ctrlProp346.xml"/><Relationship Id="rId555" Type="http://schemas.openxmlformats.org/officeDocument/2006/relationships/ctrlProp" Target="../ctrlProps/ctrlProp553.xml"/><Relationship Id="rId762" Type="http://schemas.openxmlformats.org/officeDocument/2006/relationships/ctrlProp" Target="../ctrlProps/ctrlProp760.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95.xml"/><Relationship Id="rId13" Type="http://schemas.openxmlformats.org/officeDocument/2006/relationships/ctrlProp" Target="../ctrlProps/ctrlProp900.xml"/><Relationship Id="rId18" Type="http://schemas.openxmlformats.org/officeDocument/2006/relationships/ctrlProp" Target="../ctrlProps/ctrlProp905.xml"/><Relationship Id="rId26" Type="http://schemas.openxmlformats.org/officeDocument/2006/relationships/ctrlProp" Target="../ctrlProps/ctrlProp913.xml"/><Relationship Id="rId3" Type="http://schemas.openxmlformats.org/officeDocument/2006/relationships/ctrlProp" Target="../ctrlProps/ctrlProp890.xml"/><Relationship Id="rId21" Type="http://schemas.openxmlformats.org/officeDocument/2006/relationships/ctrlProp" Target="../ctrlProps/ctrlProp908.xml"/><Relationship Id="rId34" Type="http://schemas.openxmlformats.org/officeDocument/2006/relationships/ctrlProp" Target="../ctrlProps/ctrlProp921.xml"/><Relationship Id="rId7" Type="http://schemas.openxmlformats.org/officeDocument/2006/relationships/ctrlProp" Target="../ctrlProps/ctrlProp894.xml"/><Relationship Id="rId12" Type="http://schemas.openxmlformats.org/officeDocument/2006/relationships/ctrlProp" Target="../ctrlProps/ctrlProp899.xml"/><Relationship Id="rId17" Type="http://schemas.openxmlformats.org/officeDocument/2006/relationships/ctrlProp" Target="../ctrlProps/ctrlProp904.xml"/><Relationship Id="rId25" Type="http://schemas.openxmlformats.org/officeDocument/2006/relationships/ctrlProp" Target="../ctrlProps/ctrlProp912.xml"/><Relationship Id="rId33" Type="http://schemas.openxmlformats.org/officeDocument/2006/relationships/ctrlProp" Target="../ctrlProps/ctrlProp920.xml"/><Relationship Id="rId2" Type="http://schemas.openxmlformats.org/officeDocument/2006/relationships/vmlDrawing" Target="../drawings/vmlDrawing2.vml"/><Relationship Id="rId16" Type="http://schemas.openxmlformats.org/officeDocument/2006/relationships/ctrlProp" Target="../ctrlProps/ctrlProp903.xml"/><Relationship Id="rId20" Type="http://schemas.openxmlformats.org/officeDocument/2006/relationships/ctrlProp" Target="../ctrlProps/ctrlProp907.xml"/><Relationship Id="rId29" Type="http://schemas.openxmlformats.org/officeDocument/2006/relationships/ctrlProp" Target="../ctrlProps/ctrlProp916.xml"/><Relationship Id="rId1" Type="http://schemas.openxmlformats.org/officeDocument/2006/relationships/drawing" Target="../drawings/drawing3.xml"/><Relationship Id="rId6" Type="http://schemas.openxmlformats.org/officeDocument/2006/relationships/ctrlProp" Target="../ctrlProps/ctrlProp893.xml"/><Relationship Id="rId11" Type="http://schemas.openxmlformats.org/officeDocument/2006/relationships/ctrlProp" Target="../ctrlProps/ctrlProp898.xml"/><Relationship Id="rId24" Type="http://schemas.openxmlformats.org/officeDocument/2006/relationships/ctrlProp" Target="../ctrlProps/ctrlProp911.xml"/><Relationship Id="rId32" Type="http://schemas.openxmlformats.org/officeDocument/2006/relationships/ctrlProp" Target="../ctrlProps/ctrlProp919.xml"/><Relationship Id="rId37" Type="http://schemas.openxmlformats.org/officeDocument/2006/relationships/ctrlProp" Target="../ctrlProps/ctrlProp924.xml"/><Relationship Id="rId5" Type="http://schemas.openxmlformats.org/officeDocument/2006/relationships/ctrlProp" Target="../ctrlProps/ctrlProp892.xml"/><Relationship Id="rId15" Type="http://schemas.openxmlformats.org/officeDocument/2006/relationships/ctrlProp" Target="../ctrlProps/ctrlProp902.xml"/><Relationship Id="rId23" Type="http://schemas.openxmlformats.org/officeDocument/2006/relationships/ctrlProp" Target="../ctrlProps/ctrlProp910.xml"/><Relationship Id="rId28" Type="http://schemas.openxmlformats.org/officeDocument/2006/relationships/ctrlProp" Target="../ctrlProps/ctrlProp915.xml"/><Relationship Id="rId36" Type="http://schemas.openxmlformats.org/officeDocument/2006/relationships/ctrlProp" Target="../ctrlProps/ctrlProp923.xml"/><Relationship Id="rId10" Type="http://schemas.openxmlformats.org/officeDocument/2006/relationships/ctrlProp" Target="../ctrlProps/ctrlProp897.xml"/><Relationship Id="rId19" Type="http://schemas.openxmlformats.org/officeDocument/2006/relationships/ctrlProp" Target="../ctrlProps/ctrlProp906.xml"/><Relationship Id="rId31" Type="http://schemas.openxmlformats.org/officeDocument/2006/relationships/ctrlProp" Target="../ctrlProps/ctrlProp918.xml"/><Relationship Id="rId4" Type="http://schemas.openxmlformats.org/officeDocument/2006/relationships/ctrlProp" Target="../ctrlProps/ctrlProp891.xml"/><Relationship Id="rId9" Type="http://schemas.openxmlformats.org/officeDocument/2006/relationships/ctrlProp" Target="../ctrlProps/ctrlProp896.xml"/><Relationship Id="rId14" Type="http://schemas.openxmlformats.org/officeDocument/2006/relationships/ctrlProp" Target="../ctrlProps/ctrlProp901.xml"/><Relationship Id="rId22" Type="http://schemas.openxmlformats.org/officeDocument/2006/relationships/ctrlProp" Target="../ctrlProps/ctrlProp909.xml"/><Relationship Id="rId27" Type="http://schemas.openxmlformats.org/officeDocument/2006/relationships/ctrlProp" Target="../ctrlProps/ctrlProp914.xml"/><Relationship Id="rId30" Type="http://schemas.openxmlformats.org/officeDocument/2006/relationships/ctrlProp" Target="../ctrlProps/ctrlProp917.xml"/><Relationship Id="rId35" Type="http://schemas.openxmlformats.org/officeDocument/2006/relationships/ctrlProp" Target="../ctrlProps/ctrlProp92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930.xml"/><Relationship Id="rId13" Type="http://schemas.openxmlformats.org/officeDocument/2006/relationships/ctrlProp" Target="../ctrlProps/ctrlProp935.xml"/><Relationship Id="rId18" Type="http://schemas.openxmlformats.org/officeDocument/2006/relationships/ctrlProp" Target="../ctrlProps/ctrlProp940.xml"/><Relationship Id="rId26" Type="http://schemas.openxmlformats.org/officeDocument/2006/relationships/ctrlProp" Target="../ctrlProps/ctrlProp948.xml"/><Relationship Id="rId3" Type="http://schemas.openxmlformats.org/officeDocument/2006/relationships/ctrlProp" Target="../ctrlProps/ctrlProp925.xml"/><Relationship Id="rId21" Type="http://schemas.openxmlformats.org/officeDocument/2006/relationships/ctrlProp" Target="../ctrlProps/ctrlProp943.xml"/><Relationship Id="rId34" Type="http://schemas.openxmlformats.org/officeDocument/2006/relationships/ctrlProp" Target="../ctrlProps/ctrlProp956.xml"/><Relationship Id="rId7" Type="http://schemas.openxmlformats.org/officeDocument/2006/relationships/ctrlProp" Target="../ctrlProps/ctrlProp929.xml"/><Relationship Id="rId12" Type="http://schemas.openxmlformats.org/officeDocument/2006/relationships/ctrlProp" Target="../ctrlProps/ctrlProp934.xml"/><Relationship Id="rId17" Type="http://schemas.openxmlformats.org/officeDocument/2006/relationships/ctrlProp" Target="../ctrlProps/ctrlProp939.xml"/><Relationship Id="rId25" Type="http://schemas.openxmlformats.org/officeDocument/2006/relationships/ctrlProp" Target="../ctrlProps/ctrlProp947.xml"/><Relationship Id="rId33" Type="http://schemas.openxmlformats.org/officeDocument/2006/relationships/ctrlProp" Target="../ctrlProps/ctrlProp955.xml"/><Relationship Id="rId2" Type="http://schemas.openxmlformats.org/officeDocument/2006/relationships/vmlDrawing" Target="../drawings/vmlDrawing3.vml"/><Relationship Id="rId16" Type="http://schemas.openxmlformats.org/officeDocument/2006/relationships/ctrlProp" Target="../ctrlProps/ctrlProp938.xml"/><Relationship Id="rId20" Type="http://schemas.openxmlformats.org/officeDocument/2006/relationships/ctrlProp" Target="../ctrlProps/ctrlProp942.xml"/><Relationship Id="rId29" Type="http://schemas.openxmlformats.org/officeDocument/2006/relationships/ctrlProp" Target="../ctrlProps/ctrlProp951.xml"/><Relationship Id="rId1" Type="http://schemas.openxmlformats.org/officeDocument/2006/relationships/drawing" Target="../drawings/drawing4.xml"/><Relationship Id="rId6" Type="http://schemas.openxmlformats.org/officeDocument/2006/relationships/ctrlProp" Target="../ctrlProps/ctrlProp928.xml"/><Relationship Id="rId11" Type="http://schemas.openxmlformats.org/officeDocument/2006/relationships/ctrlProp" Target="../ctrlProps/ctrlProp933.xml"/><Relationship Id="rId24" Type="http://schemas.openxmlformats.org/officeDocument/2006/relationships/ctrlProp" Target="../ctrlProps/ctrlProp946.xml"/><Relationship Id="rId32" Type="http://schemas.openxmlformats.org/officeDocument/2006/relationships/ctrlProp" Target="../ctrlProps/ctrlProp954.xml"/><Relationship Id="rId37" Type="http://schemas.openxmlformats.org/officeDocument/2006/relationships/ctrlProp" Target="../ctrlProps/ctrlProp959.xml"/><Relationship Id="rId5" Type="http://schemas.openxmlformats.org/officeDocument/2006/relationships/ctrlProp" Target="../ctrlProps/ctrlProp927.xml"/><Relationship Id="rId15" Type="http://schemas.openxmlformats.org/officeDocument/2006/relationships/ctrlProp" Target="../ctrlProps/ctrlProp937.xml"/><Relationship Id="rId23" Type="http://schemas.openxmlformats.org/officeDocument/2006/relationships/ctrlProp" Target="../ctrlProps/ctrlProp945.xml"/><Relationship Id="rId28" Type="http://schemas.openxmlformats.org/officeDocument/2006/relationships/ctrlProp" Target="../ctrlProps/ctrlProp950.xml"/><Relationship Id="rId36" Type="http://schemas.openxmlformats.org/officeDocument/2006/relationships/ctrlProp" Target="../ctrlProps/ctrlProp958.xml"/><Relationship Id="rId10" Type="http://schemas.openxmlformats.org/officeDocument/2006/relationships/ctrlProp" Target="../ctrlProps/ctrlProp932.xml"/><Relationship Id="rId19" Type="http://schemas.openxmlformats.org/officeDocument/2006/relationships/ctrlProp" Target="../ctrlProps/ctrlProp941.xml"/><Relationship Id="rId31" Type="http://schemas.openxmlformats.org/officeDocument/2006/relationships/ctrlProp" Target="../ctrlProps/ctrlProp953.xml"/><Relationship Id="rId4" Type="http://schemas.openxmlformats.org/officeDocument/2006/relationships/ctrlProp" Target="../ctrlProps/ctrlProp926.xml"/><Relationship Id="rId9" Type="http://schemas.openxmlformats.org/officeDocument/2006/relationships/ctrlProp" Target="../ctrlProps/ctrlProp931.xml"/><Relationship Id="rId14" Type="http://schemas.openxmlformats.org/officeDocument/2006/relationships/ctrlProp" Target="../ctrlProps/ctrlProp936.xml"/><Relationship Id="rId22" Type="http://schemas.openxmlformats.org/officeDocument/2006/relationships/ctrlProp" Target="../ctrlProps/ctrlProp944.xml"/><Relationship Id="rId27" Type="http://schemas.openxmlformats.org/officeDocument/2006/relationships/ctrlProp" Target="../ctrlProps/ctrlProp949.xml"/><Relationship Id="rId30" Type="http://schemas.openxmlformats.org/officeDocument/2006/relationships/ctrlProp" Target="../ctrlProps/ctrlProp952.xml"/><Relationship Id="rId35" Type="http://schemas.openxmlformats.org/officeDocument/2006/relationships/ctrlProp" Target="../ctrlProps/ctrlProp95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workbookViewId="0">
      <selection activeCell="A7" sqref="A1:I9"/>
    </sheetView>
  </sheetViews>
  <sheetFormatPr defaultColWidth="8.85546875" defaultRowHeight="15" x14ac:dyDescent="0.25"/>
  <sheetData>
    <row r="1" spans="1:9" x14ac:dyDescent="0.25">
      <c r="A1" s="199" t="s">
        <v>102</v>
      </c>
      <c r="B1" s="199"/>
      <c r="C1" s="199"/>
      <c r="D1" s="199"/>
      <c r="E1" s="199"/>
      <c r="F1" s="199"/>
      <c r="G1" s="199"/>
      <c r="H1" s="199"/>
      <c r="I1" s="199"/>
    </row>
    <row r="2" spans="1:9" x14ac:dyDescent="0.25">
      <c r="A2" s="199"/>
      <c r="B2" s="199"/>
      <c r="C2" s="199"/>
      <c r="D2" s="199"/>
      <c r="E2" s="199"/>
      <c r="F2" s="199"/>
      <c r="G2" s="199"/>
      <c r="H2" s="199"/>
      <c r="I2" s="199"/>
    </row>
    <row r="3" spans="1:9" x14ac:dyDescent="0.25">
      <c r="A3" s="199"/>
      <c r="B3" s="199"/>
      <c r="C3" s="199"/>
      <c r="D3" s="199"/>
      <c r="E3" s="199"/>
      <c r="F3" s="199"/>
      <c r="G3" s="199"/>
      <c r="H3" s="199"/>
      <c r="I3" s="199"/>
    </row>
    <row r="4" spans="1:9" ht="15.75" x14ac:dyDescent="0.25">
      <c r="A4" s="201"/>
      <c r="B4" s="201"/>
      <c r="C4" s="201"/>
      <c r="D4" s="201"/>
      <c r="E4" s="201"/>
      <c r="F4" s="201"/>
      <c r="G4" s="201"/>
      <c r="H4" s="201"/>
      <c r="I4" s="201"/>
    </row>
    <row r="5" spans="1:9" ht="15.75" x14ac:dyDescent="0.25">
      <c r="A5" s="200" t="s">
        <v>101</v>
      </c>
      <c r="B5" s="200"/>
      <c r="C5" s="200"/>
      <c r="D5" s="200"/>
      <c r="E5" s="200"/>
      <c r="F5" s="200"/>
      <c r="G5" s="200"/>
      <c r="H5" s="200"/>
      <c r="I5" s="200"/>
    </row>
    <row r="6" spans="1:9" ht="15.75" x14ac:dyDescent="0.25">
      <c r="A6" s="202"/>
      <c r="B6" s="202"/>
      <c r="C6" s="202"/>
      <c r="D6" s="202"/>
      <c r="E6" s="202"/>
      <c r="F6" s="202"/>
      <c r="G6" s="202"/>
      <c r="H6" s="202"/>
      <c r="I6" s="202"/>
    </row>
    <row r="7" spans="1:9" x14ac:dyDescent="0.25">
      <c r="A7" s="199" t="s">
        <v>100</v>
      </c>
      <c r="B7" s="199"/>
      <c r="C7" s="199"/>
      <c r="D7" s="199"/>
      <c r="E7" s="199"/>
      <c r="F7" s="199"/>
      <c r="G7" s="199"/>
      <c r="H7" s="199"/>
      <c r="I7" s="199"/>
    </row>
    <row r="8" spans="1:9" x14ac:dyDescent="0.25">
      <c r="A8" s="199"/>
      <c r="B8" s="199"/>
      <c r="C8" s="199"/>
      <c r="D8" s="199"/>
      <c r="E8" s="199"/>
      <c r="F8" s="199"/>
      <c r="G8" s="199"/>
      <c r="H8" s="199"/>
      <c r="I8" s="199"/>
    </row>
    <row r="9" spans="1:9" x14ac:dyDescent="0.25">
      <c r="A9" s="199"/>
      <c r="B9" s="199"/>
      <c r="C9" s="199"/>
      <c r="D9" s="199"/>
      <c r="E9" s="199"/>
      <c r="F9" s="199"/>
      <c r="G9" s="199"/>
      <c r="H9" s="199"/>
      <c r="I9" s="199"/>
    </row>
  </sheetData>
  <mergeCells count="5">
    <mergeCell ref="A1:I3"/>
    <mergeCell ref="A5:I5"/>
    <mergeCell ref="A7:I9"/>
    <mergeCell ref="A4:I4"/>
    <mergeCell ref="A6:I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fitToPage="1"/>
  </sheetPr>
  <dimension ref="A1:BT46"/>
  <sheetViews>
    <sheetView showGridLines="0" topLeftCell="A3" zoomScale="125" zoomScaleNormal="125" zoomScalePageLayoutView="125" workbookViewId="0">
      <selection activeCell="A13" sqref="A13"/>
    </sheetView>
  </sheetViews>
  <sheetFormatPr defaultColWidth="8.85546875" defaultRowHeight="15" x14ac:dyDescent="0.25"/>
  <cols>
    <col min="1" max="1" width="39.42578125" style="4" customWidth="1"/>
    <col min="2" max="2" width="14" style="1" customWidth="1"/>
    <col min="3" max="3" width="10.7109375" style="4" customWidth="1"/>
    <col min="4" max="4" width="31.85546875" style="1" customWidth="1"/>
    <col min="5" max="5" width="15.42578125" style="1" customWidth="1"/>
    <col min="6" max="6" width="12.140625" style="1" customWidth="1"/>
    <col min="7" max="7" width="10.7109375" style="1" customWidth="1"/>
    <col min="8" max="8" width="17.140625" style="1" customWidth="1"/>
    <col min="9" max="9" width="13" style="5" customWidth="1"/>
    <col min="10" max="10" width="14.42578125" style="1" customWidth="1"/>
    <col min="11" max="11" width="12.28515625" style="1" customWidth="1"/>
    <col min="12" max="13" width="11.85546875" style="1" customWidth="1"/>
    <col min="14" max="16384" width="8.85546875" style="1"/>
  </cols>
  <sheetData>
    <row r="1" spans="1:72" ht="15.75" x14ac:dyDescent="0.25">
      <c r="A1" s="203" t="s">
        <v>29</v>
      </c>
      <c r="B1" s="203"/>
      <c r="C1" s="45"/>
      <c r="D1" s="204" t="s">
        <v>59</v>
      </c>
      <c r="E1" s="204"/>
    </row>
    <row r="2" spans="1:72" x14ac:dyDescent="0.25">
      <c r="A2" s="80" t="s">
        <v>22</v>
      </c>
      <c r="B2" s="35" t="s">
        <v>94</v>
      </c>
      <c r="C2" s="72"/>
      <c r="D2" s="79" t="s">
        <v>32</v>
      </c>
      <c r="E2" s="69">
        <v>0.21</v>
      </c>
    </row>
    <row r="3" spans="1:72" x14ac:dyDescent="0.25">
      <c r="A3" s="80" t="s">
        <v>23</v>
      </c>
      <c r="B3" s="180" t="s">
        <v>95</v>
      </c>
      <c r="C3" s="72"/>
      <c r="D3" s="80" t="s">
        <v>33</v>
      </c>
      <c r="E3" s="69">
        <v>3.3719999999999999</v>
      </c>
    </row>
    <row r="4" spans="1:72" x14ac:dyDescent="0.25">
      <c r="A4" s="80" t="s">
        <v>40</v>
      </c>
      <c r="B4" s="35" t="s">
        <v>41</v>
      </c>
      <c r="C4" s="72"/>
      <c r="D4" s="80" t="s">
        <v>34</v>
      </c>
      <c r="E4" s="69">
        <v>1.18</v>
      </c>
    </row>
    <row r="5" spans="1:72" x14ac:dyDescent="0.25">
      <c r="A5" s="80" t="s">
        <v>24</v>
      </c>
      <c r="B5" s="180">
        <v>1020870078</v>
      </c>
      <c r="C5" s="72"/>
      <c r="D5" s="80" t="s">
        <v>35</v>
      </c>
      <c r="E5" s="69">
        <v>1.2999999999999999E-2</v>
      </c>
    </row>
    <row r="6" spans="1:72" s="2" customFormat="1" x14ac:dyDescent="0.25">
      <c r="A6" s="79" t="s">
        <v>31</v>
      </c>
      <c r="B6" s="70">
        <v>400800</v>
      </c>
      <c r="C6" s="73"/>
      <c r="D6" s="80" t="s">
        <v>54</v>
      </c>
      <c r="E6" s="68">
        <v>599000</v>
      </c>
    </row>
    <row r="7" spans="1:72" x14ac:dyDescent="0.25">
      <c r="A7" s="79" t="s">
        <v>30</v>
      </c>
      <c r="B7" s="71">
        <v>368</v>
      </c>
      <c r="C7" s="62"/>
      <c r="D7" s="80" t="s">
        <v>55</v>
      </c>
      <c r="E7" s="68">
        <v>800000</v>
      </c>
      <c r="I7" s="1"/>
    </row>
    <row r="8" spans="1:72" x14ac:dyDescent="0.25">
      <c r="A8" s="80" t="s">
        <v>69</v>
      </c>
      <c r="B8" s="127">
        <v>0.05</v>
      </c>
      <c r="C8" s="62"/>
      <c r="D8" s="80" t="s">
        <v>56</v>
      </c>
      <c r="E8" s="68">
        <v>29800</v>
      </c>
      <c r="I8" s="1"/>
    </row>
    <row r="9" spans="1:72" x14ac:dyDescent="0.25">
      <c r="A9" s="82"/>
      <c r="B9" s="47"/>
      <c r="C9" s="62"/>
      <c r="D9" s="81" t="s">
        <v>57</v>
      </c>
      <c r="E9" s="68">
        <v>347000</v>
      </c>
      <c r="I9" s="1"/>
    </row>
    <row r="10" spans="1:72" x14ac:dyDescent="0.25">
      <c r="A10" s="82"/>
      <c r="B10" s="47"/>
      <c r="C10" s="74"/>
      <c r="D10" s="81" t="s">
        <v>58</v>
      </c>
      <c r="E10" s="134">
        <f>SUM(E6:E9)</f>
        <v>1775800</v>
      </c>
      <c r="I10" s="1"/>
    </row>
    <row r="11" spans="1:72" s="132" customFormat="1" x14ac:dyDescent="0.25">
      <c r="A11" s="129"/>
      <c r="B11" s="52"/>
      <c r="C11" s="130"/>
      <c r="D11" s="112"/>
      <c r="E11" s="131"/>
    </row>
    <row r="12" spans="1:72" x14ac:dyDescent="0.25">
      <c r="C12" s="45"/>
      <c r="D12" s="3"/>
      <c r="I12" s="1"/>
    </row>
    <row r="13" spans="1:72" ht="15.75" x14ac:dyDescent="0.25">
      <c r="A13" s="133" t="s">
        <v>103</v>
      </c>
      <c r="C13" s="45"/>
      <c r="D13" s="3"/>
      <c r="I13" s="1"/>
    </row>
    <row r="14" spans="1:72" ht="47.25" customHeight="1" x14ac:dyDescent="0.25">
      <c r="A14" s="38" t="s">
        <v>104</v>
      </c>
      <c r="B14" s="75" t="s">
        <v>53</v>
      </c>
      <c r="C14" s="76" t="s">
        <v>16</v>
      </c>
      <c r="D14" s="77" t="s">
        <v>25</v>
      </c>
      <c r="E14" s="76" t="s">
        <v>26</v>
      </c>
      <c r="F14" s="77" t="s">
        <v>91</v>
      </c>
      <c r="G14" s="78" t="s">
        <v>27</v>
      </c>
      <c r="H14" s="76" t="s">
        <v>89</v>
      </c>
    </row>
    <row r="15" spans="1:72" s="47" customFormat="1" x14ac:dyDescent="0.25">
      <c r="A15" s="177" t="s">
        <v>78</v>
      </c>
      <c r="B15" s="166">
        <v>15</v>
      </c>
      <c r="C15" s="170"/>
      <c r="D15" s="61"/>
      <c r="E15" s="46"/>
      <c r="F15" s="46"/>
      <c r="G15" s="46"/>
      <c r="H15" s="46"/>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52"/>
      <c r="BQ15" s="52"/>
      <c r="BR15" s="52"/>
      <c r="BS15" s="52"/>
      <c r="BT15" s="60"/>
    </row>
    <row r="16" spans="1:72" s="52" customFormat="1" x14ac:dyDescent="0.25">
      <c r="A16" s="174"/>
      <c r="B16" s="181"/>
      <c r="C16" s="169"/>
      <c r="D16" s="140"/>
      <c r="E16" s="139"/>
      <c r="F16" s="139"/>
      <c r="G16" s="139"/>
      <c r="H16" s="139"/>
    </row>
    <row r="17" spans="1:9" x14ac:dyDescent="0.25">
      <c r="A17" s="173" t="s">
        <v>10</v>
      </c>
      <c r="B17" s="167">
        <v>15</v>
      </c>
      <c r="C17" s="192">
        <v>416400</v>
      </c>
      <c r="D17" s="58"/>
      <c r="E17" s="59"/>
      <c r="F17" s="190"/>
      <c r="G17" s="189">
        <f>SUM(C17+D17+E17-F17)</f>
        <v>416400</v>
      </c>
      <c r="H17" s="59"/>
    </row>
    <row r="18" spans="1:9" x14ac:dyDescent="0.25">
      <c r="A18" s="173" t="s">
        <v>93</v>
      </c>
      <c r="B18" s="167">
        <v>15</v>
      </c>
      <c r="C18" s="192">
        <v>24000</v>
      </c>
      <c r="D18" s="56"/>
      <c r="E18" s="55"/>
      <c r="F18" s="175"/>
      <c r="G18" s="189">
        <f t="shared" ref="G18:G27" si="0">SUM(C18+D18+E18-F18)</f>
        <v>24000</v>
      </c>
      <c r="H18" s="55"/>
    </row>
    <row r="19" spans="1:9" x14ac:dyDescent="0.25">
      <c r="A19" s="173" t="s">
        <v>11</v>
      </c>
      <c r="B19" s="167">
        <v>15</v>
      </c>
      <c r="C19" s="192">
        <v>217100</v>
      </c>
      <c r="D19" s="56"/>
      <c r="E19" s="55"/>
      <c r="F19" s="175"/>
      <c r="G19" s="189">
        <f t="shared" si="0"/>
        <v>217100</v>
      </c>
      <c r="H19" s="55"/>
    </row>
    <row r="20" spans="1:9" x14ac:dyDescent="0.25">
      <c r="A20" s="173" t="s">
        <v>28</v>
      </c>
      <c r="B20" s="167">
        <v>20</v>
      </c>
      <c r="C20" s="192">
        <v>450000</v>
      </c>
      <c r="D20" s="56"/>
      <c r="E20" s="55"/>
      <c r="F20" s="175"/>
      <c r="G20" s="189">
        <f t="shared" si="0"/>
        <v>450000</v>
      </c>
      <c r="H20" s="198">
        <v>15600</v>
      </c>
    </row>
    <row r="21" spans="1:9" x14ac:dyDescent="0.25">
      <c r="A21" s="173" t="s">
        <v>12</v>
      </c>
      <c r="B21" s="167">
        <v>15</v>
      </c>
      <c r="C21" s="192">
        <v>59500</v>
      </c>
      <c r="D21" s="56"/>
      <c r="E21" s="55"/>
      <c r="F21" s="175"/>
      <c r="G21" s="189">
        <f t="shared" si="0"/>
        <v>59500</v>
      </c>
      <c r="H21" s="55"/>
    </row>
    <row r="22" spans="1:9" x14ac:dyDescent="0.25">
      <c r="A22" s="173" t="s">
        <v>13</v>
      </c>
      <c r="B22" s="167">
        <v>15</v>
      </c>
      <c r="C22" s="192">
        <v>61800</v>
      </c>
      <c r="D22" s="56"/>
      <c r="E22" s="55"/>
      <c r="F22" s="175"/>
      <c r="G22" s="189">
        <f t="shared" si="0"/>
        <v>61800</v>
      </c>
      <c r="H22" s="55"/>
    </row>
    <row r="23" spans="1:9" x14ac:dyDescent="0.25">
      <c r="A23" s="173" t="s">
        <v>96</v>
      </c>
      <c r="B23" s="167">
        <v>15</v>
      </c>
      <c r="C23" s="192">
        <v>12000</v>
      </c>
      <c r="D23" s="56"/>
      <c r="E23" s="55"/>
      <c r="F23" s="175"/>
      <c r="G23" s="189">
        <f t="shared" si="0"/>
        <v>12000</v>
      </c>
      <c r="H23" s="55"/>
    </row>
    <row r="24" spans="1:9" x14ac:dyDescent="0.25">
      <c r="A24" s="173" t="s">
        <v>97</v>
      </c>
      <c r="B24" s="167">
        <v>15</v>
      </c>
      <c r="C24" s="192"/>
      <c r="D24" s="56"/>
      <c r="E24" s="55"/>
      <c r="F24" s="175"/>
      <c r="G24" s="189"/>
      <c r="H24" s="55"/>
    </row>
    <row r="25" spans="1:9" x14ac:dyDescent="0.25">
      <c r="A25" s="172" t="s">
        <v>14</v>
      </c>
      <c r="B25" s="164">
        <v>15</v>
      </c>
      <c r="C25" s="191">
        <v>218600</v>
      </c>
      <c r="D25" s="57"/>
      <c r="E25" s="55"/>
      <c r="F25" s="175"/>
      <c r="G25" s="189">
        <f t="shared" si="0"/>
        <v>218600</v>
      </c>
      <c r="H25" s="55"/>
    </row>
    <row r="26" spans="1:9" x14ac:dyDescent="0.25">
      <c r="A26" s="172" t="s">
        <v>98</v>
      </c>
      <c r="B26" s="164">
        <v>20</v>
      </c>
      <c r="C26" s="191">
        <v>175000</v>
      </c>
      <c r="D26" s="57"/>
      <c r="E26" s="55"/>
      <c r="F26" s="175"/>
      <c r="G26" s="189">
        <f t="shared" si="0"/>
        <v>175000</v>
      </c>
      <c r="H26" s="55"/>
    </row>
    <row r="27" spans="1:9" x14ac:dyDescent="0.25">
      <c r="A27" s="172" t="s">
        <v>99</v>
      </c>
      <c r="B27" s="164">
        <v>15</v>
      </c>
      <c r="C27" s="191">
        <v>330000</v>
      </c>
      <c r="D27" s="57"/>
      <c r="E27" s="55"/>
      <c r="F27" s="175"/>
      <c r="G27" s="189">
        <f t="shared" si="0"/>
        <v>330000</v>
      </c>
      <c r="H27" s="55"/>
    </row>
    <row r="28" spans="1:9" x14ac:dyDescent="0.25">
      <c r="A28" s="171"/>
      <c r="B28" s="165"/>
      <c r="C28" s="168"/>
      <c r="D28" s="54"/>
      <c r="E28" s="53"/>
      <c r="F28" s="175"/>
      <c r="G28" s="189"/>
      <c r="H28" s="53"/>
    </row>
    <row r="29" spans="1:9" s="132" customFormat="1" x14ac:dyDescent="0.25">
      <c r="A29" s="48"/>
      <c r="B29" s="135"/>
      <c r="C29" s="49"/>
      <c r="D29" s="136"/>
      <c r="E29" s="137"/>
      <c r="F29" s="137"/>
      <c r="G29" s="135"/>
      <c r="I29" s="138"/>
    </row>
    <row r="30" spans="1:9" x14ac:dyDescent="0.25">
      <c r="A30" s="48"/>
      <c r="B30" s="49"/>
      <c r="C30" s="50"/>
      <c r="D30" s="51"/>
      <c r="E30" s="51"/>
      <c r="F30" s="52"/>
      <c r="G30" s="52"/>
    </row>
    <row r="31" spans="1:9" ht="15.75" x14ac:dyDescent="0.25">
      <c r="A31" s="133" t="s">
        <v>105</v>
      </c>
      <c r="B31" s="49"/>
      <c r="C31" s="50"/>
      <c r="D31" s="51"/>
      <c r="E31" s="51"/>
      <c r="F31" s="52"/>
      <c r="G31" s="52"/>
    </row>
    <row r="32" spans="1:9" ht="45" x14ac:dyDescent="0.25">
      <c r="A32" s="38" t="s">
        <v>104</v>
      </c>
      <c r="B32" s="76" t="s">
        <v>36</v>
      </c>
      <c r="C32" s="77" t="s">
        <v>37</v>
      </c>
      <c r="D32" s="77" t="s">
        <v>38</v>
      </c>
      <c r="E32" s="77" t="s">
        <v>39</v>
      </c>
      <c r="F32" s="77" t="s">
        <v>76</v>
      </c>
      <c r="G32" s="76" t="s">
        <v>77</v>
      </c>
    </row>
    <row r="33" spans="1:9" x14ac:dyDescent="0.25">
      <c r="A33" s="152" t="str">
        <f>IF(A15&lt;&gt;"", A15, "")</f>
        <v>Baseline Energy Usage</v>
      </c>
      <c r="B33" s="163">
        <v>2853310</v>
      </c>
      <c r="C33" s="196">
        <v>237390</v>
      </c>
      <c r="D33" s="162">
        <f>E8/E4</f>
        <v>25254.237288135595</v>
      </c>
      <c r="E33" s="162">
        <f>E9/E5</f>
        <v>26692307.692307692</v>
      </c>
      <c r="F33" s="163">
        <v>45476</v>
      </c>
      <c r="G33" s="163">
        <v>66769</v>
      </c>
    </row>
    <row r="34" spans="1:9" s="132" customFormat="1" x14ac:dyDescent="0.25">
      <c r="A34" s="152" t="str">
        <f t="shared" ref="A34:A46" si="1">IF(A16&lt;&gt;"", A16, "")</f>
        <v/>
      </c>
      <c r="B34" s="161"/>
      <c r="D34" s="160"/>
      <c r="E34" s="159"/>
      <c r="F34" s="158"/>
      <c r="G34" s="158"/>
      <c r="I34" s="138"/>
    </row>
    <row r="35" spans="1:9" x14ac:dyDescent="0.25">
      <c r="A35" s="152" t="str">
        <f t="shared" si="1"/>
        <v>Orifice plates and TRVs</v>
      </c>
      <c r="B35" s="195"/>
      <c r="C35" s="196">
        <v>28260</v>
      </c>
      <c r="D35" s="179"/>
      <c r="E35" s="157"/>
      <c r="F35" s="156"/>
      <c r="G35" s="156"/>
    </row>
    <row r="36" spans="1:9" x14ac:dyDescent="0.25">
      <c r="A36" s="152" t="str">
        <f t="shared" si="1"/>
        <v>Low-flow plumbing fixtures</v>
      </c>
      <c r="B36" s="195"/>
      <c r="C36" s="196">
        <v>12000</v>
      </c>
      <c r="D36" s="179"/>
      <c r="E36" s="178">
        <v>2100000</v>
      </c>
      <c r="F36" s="154"/>
      <c r="G36" s="154"/>
    </row>
    <row r="37" spans="1:9" x14ac:dyDescent="0.25">
      <c r="A37" s="152" t="str">
        <f t="shared" si="1"/>
        <v>Sub-metering</v>
      </c>
      <c r="B37" s="195">
        <v>410340</v>
      </c>
      <c r="C37" s="196"/>
      <c r="D37" s="179"/>
      <c r="E37" s="155"/>
      <c r="F37" s="154"/>
      <c r="G37" s="154"/>
    </row>
    <row r="38" spans="1:9" x14ac:dyDescent="0.25">
      <c r="A38" s="152" t="str">
        <f t="shared" si="1"/>
        <v>Cogeneration</v>
      </c>
      <c r="B38" s="195">
        <v>780000</v>
      </c>
      <c r="C38" s="196">
        <v>45610</v>
      </c>
      <c r="D38" s="194">
        <v>-101400</v>
      </c>
      <c r="E38" s="155"/>
      <c r="F38" s="154"/>
      <c r="G38" s="154"/>
    </row>
    <row r="39" spans="1:9" x14ac:dyDescent="0.25">
      <c r="A39" s="152" t="str">
        <f t="shared" si="1"/>
        <v>Common area lighting upgrade</v>
      </c>
      <c r="B39" s="195">
        <v>216600</v>
      </c>
      <c r="C39" s="196"/>
      <c r="D39" s="179"/>
      <c r="E39" s="155"/>
      <c r="F39" s="154"/>
      <c r="G39" s="154"/>
    </row>
    <row r="40" spans="1:9" x14ac:dyDescent="0.25">
      <c r="A40" s="152" t="str">
        <f t="shared" si="1"/>
        <v>Apartment lighting upgrade</v>
      </c>
      <c r="B40" s="195">
        <v>46950</v>
      </c>
      <c r="C40" s="196"/>
      <c r="D40" s="179"/>
      <c r="E40" s="155"/>
      <c r="F40" s="154"/>
      <c r="G40" s="154"/>
    </row>
    <row r="41" spans="1:9" x14ac:dyDescent="0.25">
      <c r="A41" s="152" t="str">
        <f t="shared" si="1"/>
        <v>Garage fan demand controlled ventilation</v>
      </c>
      <c r="B41" s="195">
        <v>7520</v>
      </c>
      <c r="C41" s="196"/>
      <c r="D41" s="179"/>
      <c r="E41" s="155"/>
      <c r="F41" s="154"/>
      <c r="G41" s="154"/>
    </row>
    <row r="42" spans="1:9" x14ac:dyDescent="0.25">
      <c r="A42" s="152" t="str">
        <f t="shared" si="1"/>
        <v>Replace clothes washers w/ energy star</v>
      </c>
      <c r="B42" s="195">
        <v>1280</v>
      </c>
      <c r="C42" s="196"/>
      <c r="D42" s="179"/>
      <c r="E42" s="155"/>
      <c r="F42" s="154"/>
      <c r="G42" s="154"/>
    </row>
    <row r="43" spans="1:9" x14ac:dyDescent="0.25">
      <c r="A43" s="152" t="str">
        <f t="shared" si="1"/>
        <v>Apartment refrigerator standards</v>
      </c>
      <c r="B43" s="195">
        <v>80960</v>
      </c>
      <c r="C43" s="196"/>
      <c r="D43" s="155"/>
      <c r="E43" s="155"/>
      <c r="F43" s="154"/>
      <c r="G43" s="154"/>
    </row>
    <row r="44" spans="1:9" x14ac:dyDescent="0.25">
      <c r="A44" s="152" t="str">
        <f t="shared" si="1"/>
        <v>Photovoltaics</v>
      </c>
      <c r="B44" s="195">
        <v>42400</v>
      </c>
      <c r="C44" s="196"/>
      <c r="D44" s="155"/>
      <c r="E44" s="155"/>
      <c r="F44" s="154"/>
      <c r="G44" s="154"/>
    </row>
    <row r="45" spans="1:9" x14ac:dyDescent="0.25">
      <c r="A45" s="152" t="str">
        <f t="shared" si="1"/>
        <v>Convert to natural gas heating &amp; DHW</v>
      </c>
      <c r="B45" s="197"/>
      <c r="C45" s="195">
        <v>94829</v>
      </c>
      <c r="D45" s="155"/>
      <c r="E45" s="155"/>
      <c r="F45" s="154"/>
      <c r="G45" s="154"/>
    </row>
    <row r="46" spans="1:9" x14ac:dyDescent="0.25">
      <c r="A46" s="152" t="str">
        <f t="shared" si="1"/>
        <v/>
      </c>
      <c r="B46" s="155"/>
      <c r="C46" s="155"/>
      <c r="D46" s="155"/>
      <c r="E46" s="155"/>
      <c r="F46" s="154"/>
      <c r="G46" s="154"/>
    </row>
  </sheetData>
  <mergeCells count="2">
    <mergeCell ref="A1:B1"/>
    <mergeCell ref="D1:E1"/>
  </mergeCells>
  <pageMargins left="0.7" right="0.7" top="0.75" bottom="0.75" header="0.3" footer="0.3"/>
  <pageSetup scale="99" fitToHeight="0"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F24"/>
  <sheetViews>
    <sheetView showGridLines="0" topLeftCell="A2" workbookViewId="0">
      <selection activeCell="O25" sqref="O25"/>
    </sheetView>
  </sheetViews>
  <sheetFormatPr defaultColWidth="8.85546875" defaultRowHeight="15" x14ac:dyDescent="0.25"/>
  <cols>
    <col min="1" max="1" width="3.140625" style="9" customWidth="1"/>
    <col min="2" max="2" width="44.140625" style="8" customWidth="1"/>
    <col min="3" max="3" width="14.42578125" style="11" customWidth="1"/>
    <col min="4" max="4" width="12.28515625" style="12" customWidth="1"/>
    <col min="5" max="7" width="10.7109375" style="12" customWidth="1"/>
    <col min="8" max="8" width="11.85546875" style="12" customWidth="1"/>
    <col min="9" max="9" width="12.42578125" style="12" bestFit="1" customWidth="1"/>
    <col min="10" max="10" width="12.28515625" style="12" customWidth="1"/>
    <col min="11" max="11" width="12" style="12" customWidth="1"/>
    <col min="12" max="12" width="12.7109375" style="12" customWidth="1"/>
    <col min="13" max="13" width="12.28515625" style="8" hidden="1" customWidth="1"/>
    <col min="14" max="14" width="8.42578125" style="9" hidden="1" customWidth="1"/>
    <col min="15" max="15" width="14" style="13" customWidth="1"/>
    <col min="16" max="16" width="19" style="13" customWidth="1"/>
    <col min="17" max="17" width="10.42578125" style="13" customWidth="1"/>
    <col min="18" max="22" width="8.85546875" style="13"/>
    <col min="23" max="16384" width="8.85546875" style="9"/>
  </cols>
  <sheetData>
    <row r="1" spans="2:58" x14ac:dyDescent="0.25">
      <c r="B1" s="10" t="str">
        <f>'Project Inputs'!B2</f>
        <v>Riverview Towers</v>
      </c>
      <c r="C1" s="125"/>
    </row>
    <row r="2" spans="2:58" x14ac:dyDescent="0.25">
      <c r="B2" s="10" t="str">
        <f>'Project Inputs'!B3</f>
        <v>626 Riverside Drive,</v>
      </c>
      <c r="C2" s="125" t="str">
        <f>'Project Inputs'!B4</f>
        <v>NY, NY 10031</v>
      </c>
    </row>
    <row r="3" spans="2:58" s="6" customFormat="1" ht="45.75" customHeight="1" x14ac:dyDescent="0.25">
      <c r="B3" s="207" t="s">
        <v>104</v>
      </c>
      <c r="C3" s="208" t="s">
        <v>42</v>
      </c>
      <c r="D3" s="208" t="s">
        <v>43</v>
      </c>
      <c r="E3" s="208" t="s">
        <v>44</v>
      </c>
      <c r="F3" s="208" t="s">
        <v>45</v>
      </c>
      <c r="G3" s="208" t="s">
        <v>46</v>
      </c>
      <c r="H3" s="208" t="s">
        <v>47</v>
      </c>
      <c r="I3" s="208" t="s">
        <v>48</v>
      </c>
      <c r="J3" s="208" t="s">
        <v>49</v>
      </c>
      <c r="K3" s="208" t="s">
        <v>79</v>
      </c>
      <c r="L3" s="208" t="s">
        <v>50</v>
      </c>
      <c r="M3" s="7"/>
      <c r="N3" s="209" t="s">
        <v>21</v>
      </c>
    </row>
    <row r="4" spans="2:58" s="6" customFormat="1" ht="12.75" customHeight="1" x14ac:dyDescent="0.25">
      <c r="B4" s="207"/>
      <c r="C4" s="208"/>
      <c r="D4" s="208"/>
      <c r="E4" s="208"/>
      <c r="F4" s="208"/>
      <c r="G4" s="208"/>
      <c r="H4" s="208"/>
      <c r="I4" s="208"/>
      <c r="J4" s="208"/>
      <c r="K4" s="208"/>
      <c r="L4" s="208"/>
      <c r="M4" s="7"/>
      <c r="N4" s="209"/>
    </row>
    <row r="5" spans="2:58" s="6" customFormat="1" x14ac:dyDescent="0.25">
      <c r="B5" s="86" t="str">
        <f>IF(M5=TRUE,'Project Inputs'!A15,"")</f>
        <v>Baseline Energy Usage</v>
      </c>
      <c r="C5" s="65">
        <f>IF(B5&lt;&gt;"",'Project Inputs'!B33,"")</f>
        <v>2853310</v>
      </c>
      <c r="D5" s="66"/>
      <c r="E5" s="65">
        <f>IF(B5&lt;&gt;"",'Project Inputs'!C33,"")</f>
        <v>237390</v>
      </c>
      <c r="F5" s="66"/>
      <c r="G5" s="65">
        <f>IF(B5&lt;&gt;"",'Project Inputs'!D33,"")</f>
        <v>25254.237288135595</v>
      </c>
      <c r="H5" s="66"/>
      <c r="I5" s="65">
        <f>IF(B5&lt;&gt;"",'Project Inputs'!F33,"")</f>
        <v>45476</v>
      </c>
      <c r="J5" s="87"/>
      <c r="K5" s="65">
        <f>IF(C5&lt;&gt;"",'Project Inputs'!G33,"")</f>
        <v>66769</v>
      </c>
      <c r="L5" s="66"/>
      <c r="M5" s="7" t="b">
        <v>1</v>
      </c>
      <c r="N5" s="41"/>
    </row>
    <row r="6" spans="2:58" s="15" customFormat="1" x14ac:dyDescent="0.25">
      <c r="B6" s="28"/>
      <c r="C6" s="63"/>
      <c r="D6" s="64"/>
      <c r="E6" s="63"/>
      <c r="F6" s="64"/>
      <c r="G6" s="63"/>
      <c r="H6" s="64"/>
      <c r="I6" s="63"/>
      <c r="K6" s="63"/>
      <c r="L6" s="64"/>
      <c r="M6" s="100"/>
      <c r="N6" s="128"/>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row>
    <row r="7" spans="2:58" ht="18.95" customHeight="1" x14ac:dyDescent="0.25">
      <c r="B7" s="86" t="str">
        <f>IF(M7=TRUE,'Project Inputs'!A17,"")</f>
        <v>Orifice plates and TRVs</v>
      </c>
      <c r="C7" s="65">
        <f>IF(B7&lt;&gt;"",'Project Inputs'!B35,"")</f>
        <v>0</v>
      </c>
      <c r="D7" s="98">
        <f>IF(AND(C7&lt;&gt;"",C$5&gt;0),C7/C$5,"")</f>
        <v>0</v>
      </c>
      <c r="E7" s="65">
        <f>IF(B7&lt;&gt;"",'Project Inputs'!C35,"")</f>
        <v>28260</v>
      </c>
      <c r="F7" s="98">
        <f>IF(AND(E7&lt;&gt;"",E$5&gt;0),E7/E$5,"")</f>
        <v>0.11904461013522052</v>
      </c>
      <c r="G7" s="65">
        <f>IF(B7&lt;&gt;"",'Project Inputs'!D35,"")</f>
        <v>0</v>
      </c>
      <c r="H7" s="98">
        <f>IF(AND(G7&lt;&gt;"",G$5&gt;0),G7/G$5,"")</f>
        <v>0</v>
      </c>
      <c r="I7" s="67">
        <f>IF(B7&lt;&gt;"",C7*0.003+E7*0.15+G7*0.1,"")</f>
        <v>4239</v>
      </c>
      <c r="J7" s="98">
        <f>IF(AND(I7&lt;&gt;"",I$5&gt;0),I7/I$5,"")</f>
        <v>9.3214002990588449E-2</v>
      </c>
      <c r="K7" s="67">
        <f>IF(B7&lt;&gt;"",C7*0.011+E7*0.151+G7*0.105,"")</f>
        <v>4267.26</v>
      </c>
      <c r="L7" s="98">
        <f>IF(AND(K7&lt;&gt;"",K$5&gt;0),K7/K$5,"")</f>
        <v>6.3910796926717486E-2</v>
      </c>
      <c r="M7" s="8" t="b">
        <v>1</v>
      </c>
      <c r="N7" s="42" t="b">
        <v>1</v>
      </c>
      <c r="O7" s="6"/>
      <c r="P7" s="6"/>
      <c r="Q7" s="6"/>
      <c r="R7" s="29"/>
      <c r="S7" s="29"/>
      <c r="T7" s="29"/>
      <c r="U7" s="29"/>
      <c r="V7" s="9"/>
    </row>
    <row r="8" spans="2:58" ht="18.95" customHeight="1" x14ac:dyDescent="0.25">
      <c r="B8" s="86" t="str">
        <f>IF(M8=TRUE,'Project Inputs'!A18,"")</f>
        <v>Low-flow plumbing fixtures</v>
      </c>
      <c r="C8" s="65">
        <f>IF(B8&lt;&gt;"",'Project Inputs'!B36,"")</f>
        <v>0</v>
      </c>
      <c r="D8" s="185">
        <f t="shared" ref="D8:D19" si="0">IF(AND(C8&lt;&gt;"",C$5&gt;0),C8/C$5,"")</f>
        <v>0</v>
      </c>
      <c r="E8" s="65">
        <f>IF(B8&lt;&gt;"",'Project Inputs'!C36,"")</f>
        <v>12000</v>
      </c>
      <c r="F8" s="98">
        <f t="shared" ref="F8:F14" si="1">IF(AND(E8&lt;&gt;"",E$5&gt;0),E8/E$5,"")</f>
        <v>5.0549728295210414E-2</v>
      </c>
      <c r="G8" s="65">
        <f>IF(B8&lt;&gt;"",'Project Inputs'!D36,"")</f>
        <v>0</v>
      </c>
      <c r="H8" s="98">
        <f t="shared" ref="H8:H19" si="2">IF(AND(G8&lt;&gt;"",G$5&gt;0),G8/G$5,"")</f>
        <v>0</v>
      </c>
      <c r="I8" s="67">
        <f t="shared" ref="I8:I19" si="3">IF(B8&lt;&gt;"",C8*0.003+E8*0.15+G8*0.1,"")</f>
        <v>1800</v>
      </c>
      <c r="J8" s="98">
        <f t="shared" ref="J8:J19" si="4">IF(AND(I8&lt;&gt;"",I$5&gt;0),I8/I$5,"")</f>
        <v>3.9581317618084262E-2</v>
      </c>
      <c r="K8" s="67">
        <f t="shared" ref="K8:K19" si="5">IF(B8&lt;&gt;"",C8*0.011+E8*0.151+G8*0.105,"")</f>
        <v>1812</v>
      </c>
      <c r="L8" s="98">
        <f t="shared" ref="L8:L19" si="6">IF(AND(K8&lt;&gt;"",K$5&gt;0),K8/K$5,"")</f>
        <v>2.7138342644041396E-2</v>
      </c>
      <c r="M8" s="8" t="b">
        <v>1</v>
      </c>
      <c r="N8" s="40" t="e">
        <f>IF($B8&gt;0,#REF!,"")</f>
        <v>#REF!</v>
      </c>
      <c r="O8" s="6"/>
      <c r="P8" s="6"/>
      <c r="Q8" s="6"/>
      <c r="R8" s="29"/>
      <c r="S8" s="29"/>
      <c r="T8" s="29"/>
      <c r="U8" s="29"/>
      <c r="V8" s="9"/>
    </row>
    <row r="9" spans="2:58" ht="18.95" customHeight="1" x14ac:dyDescent="0.25">
      <c r="B9" s="86" t="str">
        <f>IF(M9=TRUE,'Project Inputs'!A19,"")</f>
        <v>Sub-metering</v>
      </c>
      <c r="C9" s="65">
        <f>IF(B9&lt;&gt;"",'Project Inputs'!B37,"")</f>
        <v>410340</v>
      </c>
      <c r="D9" s="185">
        <f t="shared" si="0"/>
        <v>0.14381192369563769</v>
      </c>
      <c r="E9" s="65">
        <f>IF(B9&lt;&gt;"",'Project Inputs'!C37,"")</f>
        <v>0</v>
      </c>
      <c r="F9" s="98">
        <f t="shared" si="1"/>
        <v>0</v>
      </c>
      <c r="G9" s="65">
        <f>IF(B9&lt;&gt;"",'Project Inputs'!D37,"")</f>
        <v>0</v>
      </c>
      <c r="H9" s="98">
        <f t="shared" si="2"/>
        <v>0</v>
      </c>
      <c r="I9" s="67">
        <f t="shared" si="3"/>
        <v>1231.02</v>
      </c>
      <c r="J9" s="98">
        <f t="shared" si="4"/>
        <v>2.7069663119007829E-2</v>
      </c>
      <c r="K9" s="67">
        <f t="shared" si="5"/>
        <v>4513.74</v>
      </c>
      <c r="L9" s="98">
        <f t="shared" si="6"/>
        <v>6.7602330422800991E-2</v>
      </c>
      <c r="M9" s="8" t="b">
        <v>1</v>
      </c>
      <c r="N9" s="40" t="e">
        <f>IF($B9&gt;0,#REF!,"")</f>
        <v>#REF!</v>
      </c>
      <c r="O9" s="6"/>
      <c r="P9" s="6"/>
      <c r="Q9" s="6"/>
      <c r="R9" s="29"/>
      <c r="S9" s="29"/>
      <c r="T9" s="29"/>
      <c r="U9" s="29"/>
      <c r="V9" s="9"/>
    </row>
    <row r="10" spans="2:58" ht="18.95" customHeight="1" x14ac:dyDescent="0.25">
      <c r="B10" s="86" t="str">
        <f>IF(M10=TRUE,'Project Inputs'!A20,"")</f>
        <v>Cogeneration</v>
      </c>
      <c r="C10" s="65">
        <f>IF(B10&lt;&gt;"",'Project Inputs'!B38,"")</f>
        <v>780000</v>
      </c>
      <c r="D10" s="185">
        <f t="shared" si="0"/>
        <v>0.27336672145683433</v>
      </c>
      <c r="E10" s="65">
        <f>IF(B10&lt;&gt;"",'Project Inputs'!C38,"")</f>
        <v>45610</v>
      </c>
      <c r="F10" s="98">
        <f t="shared" si="1"/>
        <v>0.19213109229537892</v>
      </c>
      <c r="G10" s="65">
        <f>IF(B10&lt;&gt;"",'Project Inputs'!D38,"")</f>
        <v>-101400</v>
      </c>
      <c r="H10" s="98">
        <f t="shared" si="2"/>
        <v>-4.0151677852348993</v>
      </c>
      <c r="I10" s="67">
        <f t="shared" si="3"/>
        <v>-958.5</v>
      </c>
      <c r="J10" s="98">
        <f t="shared" si="4"/>
        <v>-2.1077051631629869E-2</v>
      </c>
      <c r="K10" s="67">
        <f t="shared" si="5"/>
        <v>4820.1100000000006</v>
      </c>
      <c r="L10" s="98">
        <f t="shared" si="6"/>
        <v>7.2190837065105068E-2</v>
      </c>
      <c r="M10" s="8" t="b">
        <v>1</v>
      </c>
      <c r="N10" s="40" t="e">
        <f>IF($B10&gt;0,#REF!,"")</f>
        <v>#REF!</v>
      </c>
      <c r="R10" s="29"/>
      <c r="S10" s="29"/>
      <c r="T10" s="29"/>
      <c r="U10" s="29"/>
      <c r="V10" s="9"/>
    </row>
    <row r="11" spans="2:58" ht="18.95" customHeight="1" x14ac:dyDescent="0.25">
      <c r="B11" s="86" t="str">
        <f>IF(M11=TRUE,'Project Inputs'!A21,"")</f>
        <v>Common area lighting upgrade</v>
      </c>
      <c r="C11" s="65">
        <f>IF(B11&lt;&gt;"",'Project Inputs'!B39,"")</f>
        <v>216600</v>
      </c>
      <c r="D11" s="185">
        <f t="shared" si="0"/>
        <v>7.5911835727628607E-2</v>
      </c>
      <c r="E11" s="65">
        <f>IF(B11&lt;&gt;"",'Project Inputs'!C39,"")</f>
        <v>0</v>
      </c>
      <c r="F11" s="98">
        <f t="shared" si="1"/>
        <v>0</v>
      </c>
      <c r="G11" s="65">
        <f>IF(B11&lt;&gt;"",'Project Inputs'!D39,"")</f>
        <v>0</v>
      </c>
      <c r="H11" s="98">
        <f t="shared" si="2"/>
        <v>0</v>
      </c>
      <c r="I11" s="67">
        <f t="shared" si="3"/>
        <v>649.80000000000007</v>
      </c>
      <c r="J11" s="98">
        <f t="shared" si="4"/>
        <v>1.428885566012842E-2</v>
      </c>
      <c r="K11" s="67">
        <f t="shared" si="5"/>
        <v>2382.6</v>
      </c>
      <c r="L11" s="98">
        <f t="shared" si="6"/>
        <v>3.5684224715062378E-2</v>
      </c>
      <c r="M11" s="8" t="b">
        <v>1</v>
      </c>
      <c r="N11" s="40" t="e">
        <f>IF($B11&gt;0,#REF!,"")</f>
        <v>#REF!</v>
      </c>
      <c r="R11" s="29"/>
      <c r="S11" s="29"/>
      <c r="T11" s="29"/>
      <c r="U11" s="29"/>
      <c r="V11" s="9"/>
    </row>
    <row r="12" spans="2:58" ht="18.95" customHeight="1" x14ac:dyDescent="0.25">
      <c r="B12" s="86" t="str">
        <f>IF(M12=TRUE,'Project Inputs'!A22,"")</f>
        <v>Apartment lighting upgrade</v>
      </c>
      <c r="C12" s="65">
        <f>IF(B12&lt;&gt;"",'Project Inputs'!B40,"")</f>
        <v>46950</v>
      </c>
      <c r="D12" s="185">
        <f t="shared" si="0"/>
        <v>1.6454573810767145E-2</v>
      </c>
      <c r="E12" s="65">
        <f>IF(B12&lt;&gt;"",'Project Inputs'!C40,"")</f>
        <v>0</v>
      </c>
      <c r="F12" s="98">
        <f t="shared" si="1"/>
        <v>0</v>
      </c>
      <c r="G12" s="65">
        <f>IF(B12&lt;&gt;"",'Project Inputs'!D40,"")</f>
        <v>0</v>
      </c>
      <c r="H12" s="98">
        <f t="shared" si="2"/>
        <v>0</v>
      </c>
      <c r="I12" s="67">
        <f t="shared" si="3"/>
        <v>140.85</v>
      </c>
      <c r="J12" s="98">
        <f t="shared" si="4"/>
        <v>3.0972381036150935E-3</v>
      </c>
      <c r="K12" s="67">
        <f t="shared" si="5"/>
        <v>516.44999999999993</v>
      </c>
      <c r="L12" s="98">
        <f t="shared" si="6"/>
        <v>7.7348769638604731E-3</v>
      </c>
      <c r="M12" s="8" t="b">
        <v>1</v>
      </c>
      <c r="N12" s="40" t="e">
        <f>IF($B12&gt;0,#REF!,"")</f>
        <v>#REF!</v>
      </c>
      <c r="R12" s="29"/>
      <c r="S12" s="29"/>
      <c r="T12" s="29"/>
      <c r="U12" s="29"/>
      <c r="V12" s="9"/>
    </row>
    <row r="13" spans="2:58" ht="18.95" customHeight="1" x14ac:dyDescent="0.25">
      <c r="B13" s="86" t="str">
        <f>IF(M13=TRUE,'Project Inputs'!A23,"")</f>
        <v>Garage fan demand controlled ventilation</v>
      </c>
      <c r="C13" s="65">
        <f>IF(B13&lt;&gt;"",'Project Inputs'!B41,"")</f>
        <v>7520</v>
      </c>
      <c r="D13" s="185">
        <f t="shared" si="0"/>
        <v>2.635535570968454E-3</v>
      </c>
      <c r="E13" s="65">
        <f>IF(B13&lt;&gt;"",'Project Inputs'!C41,"")</f>
        <v>0</v>
      </c>
      <c r="F13" s="98">
        <f t="shared" si="1"/>
        <v>0</v>
      </c>
      <c r="G13" s="65">
        <f>IF(B13&lt;&gt;"",'Project Inputs'!D41,"")</f>
        <v>0</v>
      </c>
      <c r="H13" s="98">
        <f t="shared" si="2"/>
        <v>0</v>
      </c>
      <c r="I13" s="67">
        <f t="shared" si="3"/>
        <v>22.56</v>
      </c>
      <c r="J13" s="98">
        <f t="shared" si="4"/>
        <v>4.9608584747998946E-4</v>
      </c>
      <c r="K13" s="67">
        <f t="shared" si="5"/>
        <v>82.72</v>
      </c>
      <c r="L13" s="98">
        <f t="shared" si="6"/>
        <v>1.238898291123126E-3</v>
      </c>
      <c r="M13" s="8" t="b">
        <v>1</v>
      </c>
      <c r="N13" s="40" t="e">
        <f>IF($B13&gt;0,#REF!,"")</f>
        <v>#REF!</v>
      </c>
      <c r="R13" s="29"/>
      <c r="S13" s="29"/>
      <c r="T13" s="29"/>
      <c r="U13" s="29"/>
      <c r="V13" s="9"/>
    </row>
    <row r="14" spans="2:58" ht="18.95" customHeight="1" x14ac:dyDescent="0.25">
      <c r="B14" s="86" t="str">
        <f>IF(M14=TRUE,'Project Inputs'!A24,"")</f>
        <v>Replace clothes washers w/ energy star</v>
      </c>
      <c r="C14" s="65">
        <f>IF(B14&lt;&gt;"",'Project Inputs'!B42,"")</f>
        <v>1280</v>
      </c>
      <c r="D14" s="185">
        <f t="shared" si="0"/>
        <v>4.4860179931377941E-4</v>
      </c>
      <c r="E14" s="65">
        <f>IF(B14&lt;&gt;"",'Project Inputs'!C42,"")</f>
        <v>0</v>
      </c>
      <c r="F14" s="98">
        <f t="shared" si="1"/>
        <v>0</v>
      </c>
      <c r="G14" s="65">
        <f>IF(B14&lt;&gt;"",'Project Inputs'!D42,"")</f>
        <v>0</v>
      </c>
      <c r="H14" s="98">
        <f t="shared" si="2"/>
        <v>0</v>
      </c>
      <c r="I14" s="67">
        <f t="shared" si="3"/>
        <v>3.84</v>
      </c>
      <c r="J14" s="98">
        <f t="shared" si="4"/>
        <v>8.4440144251913093E-5</v>
      </c>
      <c r="K14" s="67">
        <f t="shared" si="5"/>
        <v>14.079999999999998</v>
      </c>
      <c r="L14" s="98">
        <f t="shared" si="6"/>
        <v>2.1087630487202143E-4</v>
      </c>
      <c r="M14" s="8" t="b">
        <v>1</v>
      </c>
      <c r="N14" s="40" t="e">
        <f>IF($B14&gt;0,#REF!,"")</f>
        <v>#REF!</v>
      </c>
      <c r="R14" s="29"/>
      <c r="S14" s="29"/>
      <c r="T14" s="29"/>
      <c r="U14" s="29"/>
      <c r="V14" s="9"/>
    </row>
    <row r="15" spans="2:58" ht="18.95" customHeight="1" x14ac:dyDescent="0.25">
      <c r="B15" s="86" t="str">
        <f>IF(M15=TRUE,'Project Inputs'!A25,"")</f>
        <v>Apartment refrigerator standards</v>
      </c>
      <c r="C15" s="65">
        <f>IF(B15&lt;&gt;"",'Project Inputs'!B43,"")</f>
        <v>80960</v>
      </c>
      <c r="D15" s="185">
        <f t="shared" si="0"/>
        <v>2.8374063806596548E-2</v>
      </c>
      <c r="E15" s="65">
        <f>IF(B15&lt;&gt;"",'Project Inputs'!C43,"")</f>
        <v>0</v>
      </c>
      <c r="F15" s="98" t="str">
        <f t="shared" ref="F15:F19" si="7">IF(AND(E15&lt;&gt;"",E13&gt;0),E15/E$5,"")</f>
        <v/>
      </c>
      <c r="G15" s="65">
        <f>IF(B15&lt;&gt;"",'Project Inputs'!D43,"")</f>
        <v>0</v>
      </c>
      <c r="H15" s="98">
        <f t="shared" si="2"/>
        <v>0</v>
      </c>
      <c r="I15" s="67">
        <f t="shared" si="3"/>
        <v>242.88</v>
      </c>
      <c r="J15" s="98">
        <f t="shared" si="4"/>
        <v>5.3408391239335032E-3</v>
      </c>
      <c r="K15" s="67">
        <f t="shared" si="5"/>
        <v>890.56</v>
      </c>
      <c r="L15" s="98">
        <f t="shared" si="6"/>
        <v>1.3337926283155355E-2</v>
      </c>
      <c r="M15" s="8" t="b">
        <v>1</v>
      </c>
      <c r="N15" s="40"/>
      <c r="R15" s="29"/>
      <c r="S15" s="29"/>
      <c r="T15" s="29"/>
      <c r="U15" s="29"/>
      <c r="V15" s="9"/>
    </row>
    <row r="16" spans="2:58" ht="18.95" customHeight="1" x14ac:dyDescent="0.25">
      <c r="B16" s="86" t="str">
        <f>IF(M16=TRUE,'Project Inputs'!A26,"")</f>
        <v>Photovoltaics</v>
      </c>
      <c r="C16" s="65">
        <f>IF(B16&lt;&gt;"",'Project Inputs'!B44,"")</f>
        <v>42400</v>
      </c>
      <c r="D16" s="185">
        <f t="shared" si="0"/>
        <v>1.4859934602268943E-2</v>
      </c>
      <c r="E16" s="65">
        <f>IF(B16&lt;&gt;"",'Project Inputs'!C44,"")</f>
        <v>0</v>
      </c>
      <c r="F16" s="98" t="str">
        <f t="shared" si="7"/>
        <v/>
      </c>
      <c r="G16" s="65">
        <f>IF(B16&lt;&gt;"",'Project Inputs'!D44,"")</f>
        <v>0</v>
      </c>
      <c r="H16" s="98">
        <f t="shared" si="2"/>
        <v>0</v>
      </c>
      <c r="I16" s="67">
        <f t="shared" si="3"/>
        <v>127.2</v>
      </c>
      <c r="J16" s="98">
        <f t="shared" si="4"/>
        <v>2.7970797783446215E-3</v>
      </c>
      <c r="K16" s="67">
        <f t="shared" si="5"/>
        <v>466.4</v>
      </c>
      <c r="L16" s="98">
        <f t="shared" si="6"/>
        <v>6.9852775988857099E-3</v>
      </c>
      <c r="M16" s="8" t="b">
        <v>1</v>
      </c>
      <c r="N16" s="40"/>
      <c r="R16" s="29"/>
      <c r="S16" s="29"/>
      <c r="T16" s="29"/>
      <c r="U16" s="29"/>
      <c r="V16" s="9"/>
    </row>
    <row r="17" spans="1:22" ht="18.95" customHeight="1" x14ac:dyDescent="0.25">
      <c r="B17" s="86" t="str">
        <f>IF(M17=TRUE,'Project Inputs'!A27,"")</f>
        <v/>
      </c>
      <c r="C17" s="65" t="str">
        <f>IF(B17&lt;&gt;"",'Project Inputs'!B45,"")</f>
        <v/>
      </c>
      <c r="D17" s="185" t="str">
        <f t="shared" si="0"/>
        <v/>
      </c>
      <c r="E17" s="65" t="str">
        <f>IF(B17&lt;&gt;"",'Project Inputs'!C45,"")</f>
        <v/>
      </c>
      <c r="F17" s="185" t="str">
        <f t="shared" si="7"/>
        <v/>
      </c>
      <c r="G17" s="65" t="str">
        <f>IF(B17&lt;&gt;"",'Project Inputs'!D45,"")</f>
        <v/>
      </c>
      <c r="H17" s="98" t="str">
        <f t="shared" si="2"/>
        <v/>
      </c>
      <c r="I17" s="67" t="str">
        <f t="shared" si="3"/>
        <v/>
      </c>
      <c r="J17" s="98" t="str">
        <f t="shared" si="4"/>
        <v/>
      </c>
      <c r="K17" s="67" t="str">
        <f t="shared" si="5"/>
        <v/>
      </c>
      <c r="L17" s="98" t="str">
        <f t="shared" si="6"/>
        <v/>
      </c>
      <c r="M17" s="8" t="b">
        <v>0</v>
      </c>
      <c r="N17" s="40"/>
      <c r="R17" s="29"/>
      <c r="S17" s="29"/>
      <c r="T17" s="29"/>
      <c r="U17" s="29"/>
      <c r="V17" s="9"/>
    </row>
    <row r="18" spans="1:22" ht="18.95" customHeight="1" x14ac:dyDescent="0.25">
      <c r="B18" s="86" t="str">
        <f>IF(M18=TRUE,'Project Inputs'!A28,"")</f>
        <v/>
      </c>
      <c r="C18" s="65" t="str">
        <f>IF(B18&lt;&gt;"",'Project Inputs'!B46,"")</f>
        <v/>
      </c>
      <c r="D18" s="185" t="str">
        <f t="shared" si="0"/>
        <v/>
      </c>
      <c r="E18" s="65" t="str">
        <f>IF(B18&lt;&gt;"",'Project Inputs'!C46,"")</f>
        <v/>
      </c>
      <c r="F18" s="185" t="str">
        <f t="shared" si="7"/>
        <v/>
      </c>
      <c r="G18" s="65" t="str">
        <f>IF(B18&lt;&gt;"",'Project Inputs'!D46,"")</f>
        <v/>
      </c>
      <c r="H18" s="185" t="str">
        <f t="shared" si="2"/>
        <v/>
      </c>
      <c r="I18" s="67" t="str">
        <f t="shared" si="3"/>
        <v/>
      </c>
      <c r="J18" s="185" t="str">
        <f t="shared" si="4"/>
        <v/>
      </c>
      <c r="K18" s="67" t="str">
        <f t="shared" si="5"/>
        <v/>
      </c>
      <c r="L18" s="185" t="str">
        <f t="shared" si="6"/>
        <v/>
      </c>
      <c r="M18" s="8" t="b">
        <v>0</v>
      </c>
      <c r="N18" s="40"/>
      <c r="R18" s="29"/>
      <c r="S18" s="29"/>
      <c r="T18" s="29"/>
      <c r="U18" s="29"/>
      <c r="V18" s="9"/>
    </row>
    <row r="19" spans="1:22" ht="18.95" customHeight="1" thickBot="1" x14ac:dyDescent="0.3">
      <c r="B19" s="86" t="str">
        <f>IF(M19=TRUE,'Project Inputs'!A29,"")</f>
        <v/>
      </c>
      <c r="C19" s="65" t="str">
        <f>IF(B19&lt;&gt;"",'Project Inputs'!B47,"")</f>
        <v/>
      </c>
      <c r="D19" s="185" t="str">
        <f t="shared" si="0"/>
        <v/>
      </c>
      <c r="E19" s="65" t="str">
        <f>IF(B19&lt;&gt;"",'Project Inputs'!C47,"")</f>
        <v/>
      </c>
      <c r="F19" s="185" t="str">
        <f t="shared" si="7"/>
        <v/>
      </c>
      <c r="G19" s="65" t="str">
        <f>IF(B19&lt;&gt;"",'Project Inputs'!D47,"")</f>
        <v/>
      </c>
      <c r="H19" s="185" t="str">
        <f t="shared" si="2"/>
        <v/>
      </c>
      <c r="I19" s="67" t="str">
        <f t="shared" si="3"/>
        <v/>
      </c>
      <c r="J19" s="185" t="str">
        <f t="shared" si="4"/>
        <v/>
      </c>
      <c r="K19" s="67" t="str">
        <f t="shared" si="5"/>
        <v/>
      </c>
      <c r="L19" s="185" t="str">
        <f t="shared" si="6"/>
        <v/>
      </c>
      <c r="M19" s="8" t="b">
        <v>0</v>
      </c>
      <c r="N19" s="40" t="b">
        <v>1</v>
      </c>
      <c r="R19" s="29"/>
      <c r="S19" s="29"/>
      <c r="T19" s="29"/>
      <c r="U19" s="29"/>
      <c r="V19" s="9"/>
    </row>
    <row r="20" spans="1:22" ht="18.95" customHeight="1" thickTop="1" thickBot="1" x14ac:dyDescent="0.3">
      <c r="B20" s="95" t="s">
        <v>51</v>
      </c>
      <c r="C20" s="99">
        <f>SUM(C7:C19)</f>
        <v>1586050</v>
      </c>
      <c r="D20" s="101">
        <f>SUM(D7:D19)</f>
        <v>0.55586319047001553</v>
      </c>
      <c r="E20" s="186">
        <f t="shared" ref="E20:F20" si="8">SUM(E7:E19)</f>
        <v>85870</v>
      </c>
      <c r="F20" s="101">
        <f t="shared" si="8"/>
        <v>0.36172543072580987</v>
      </c>
      <c r="G20" s="99">
        <f t="shared" ref="G20:L20" si="9">SUM(G7:G19)</f>
        <v>-101400</v>
      </c>
      <c r="H20" s="101">
        <f t="shared" si="9"/>
        <v>-4.0151677852348993</v>
      </c>
      <c r="I20" s="99">
        <f t="shared" si="9"/>
        <v>7498.6500000000015</v>
      </c>
      <c r="J20" s="101">
        <f t="shared" si="9"/>
        <v>0.1648924707538042</v>
      </c>
      <c r="K20" s="99">
        <f t="shared" si="9"/>
        <v>19765.920000000006</v>
      </c>
      <c r="L20" s="101">
        <f t="shared" si="9"/>
        <v>0.29603438721562403</v>
      </c>
      <c r="M20" s="43" t="b">
        <v>1</v>
      </c>
      <c r="N20" s="44" t="e">
        <f>SUM(N7:N19)</f>
        <v>#REF!</v>
      </c>
      <c r="O20" s="29"/>
      <c r="P20" s="29"/>
      <c r="Q20" s="29"/>
      <c r="R20" s="29"/>
      <c r="S20" s="29"/>
      <c r="T20" s="29"/>
      <c r="U20" s="29"/>
      <c r="V20" s="9"/>
    </row>
    <row r="21" spans="1:22" ht="15.75" thickTop="1" x14ac:dyDescent="0.25">
      <c r="H21" s="33"/>
      <c r="P21" s="29"/>
      <c r="Q21" s="29"/>
      <c r="R21" s="29"/>
    </row>
    <row r="22" spans="1:22" x14ac:dyDescent="0.25">
      <c r="A22" s="23"/>
      <c r="B22" s="24"/>
      <c r="P22" s="29"/>
      <c r="Q22" s="29"/>
      <c r="R22" s="29"/>
    </row>
    <row r="23" spans="1:22" x14ac:dyDescent="0.25">
      <c r="B23" s="25"/>
      <c r="P23" s="29"/>
      <c r="Q23" s="29"/>
      <c r="R23" s="29"/>
    </row>
    <row r="24" spans="1:22" x14ac:dyDescent="0.25">
      <c r="B24" s="205" t="s">
        <v>52</v>
      </c>
      <c r="C24" s="206"/>
      <c r="D24" s="206"/>
      <c r="E24" s="206"/>
    </row>
  </sheetData>
  <mergeCells count="13">
    <mergeCell ref="B24:E24"/>
    <mergeCell ref="B3:B4"/>
    <mergeCell ref="K3:K4"/>
    <mergeCell ref="L3:L4"/>
    <mergeCell ref="N3:N4"/>
    <mergeCell ref="C3:C4"/>
    <mergeCell ref="D3:D4"/>
    <mergeCell ref="E3:E4"/>
    <mergeCell ref="F3:F4"/>
    <mergeCell ref="G3:G4"/>
    <mergeCell ref="H3:H4"/>
    <mergeCell ref="I3:I4"/>
    <mergeCell ref="J3:J4"/>
  </mergeCells>
  <conditionalFormatting sqref="B3 B24:B1048576 B5:B21">
    <cfRule type="cellIs" dxfId="4" priority="1" operator="equal">
      <formula>0</formula>
    </cfRule>
  </conditionalFormatting>
  <pageMargins left="0.7" right="0.7" top="0.75" bottom="0.75" header="0.3" footer="0.3"/>
  <pageSetup scale="99" fitToHeight="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27649" r:id="rId3" name="Check Box 1">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650" r:id="rId4" name="Check Box 2">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651" r:id="rId5" name="Check Box 3">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652" r:id="rId6" name="Check Box 4">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653" r:id="rId7" name="Check Box 5">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654" r:id="rId8" name="Check Box 6">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655" r:id="rId9" name="Check Box 7">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656" r:id="rId10" name="Check Box 8">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657" r:id="rId11" name="Check Box 9">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658" r:id="rId12" name="Check Box 10">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659" r:id="rId13" name="Check Box 11">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660" r:id="rId14" name="Check Box 12">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661" r:id="rId15" name="Check Box 13">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662" r:id="rId16" name="Check Box 14">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7666" r:id="rId17" name="Check Box 18">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667" r:id="rId18" name="Check Box 19">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668" r:id="rId19" name="Check Box 20">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669" r:id="rId20" name="Check Box 21">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670" r:id="rId21" name="Check Box 22">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671" r:id="rId22" name="Check Box 23">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672" r:id="rId23" name="Check Box 24">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673" r:id="rId24" name="Check Box 25">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674" r:id="rId25" name="Check Box 26">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675" r:id="rId26" name="Check Box 27">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676" r:id="rId27" name="Check Box 28">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677" r:id="rId28" name="Check Box 29">
              <controlPr defaultSize="0" autoFill="0" autoLine="0" autoPict="0">
                <anchor moveWithCells="1">
                  <from>
                    <xdr:col>0</xdr:col>
                    <xdr:colOff>9525</xdr:colOff>
                    <xdr:row>4</xdr:row>
                    <xdr:rowOff>9525</xdr:rowOff>
                  </from>
                  <to>
                    <xdr:col>1</xdr:col>
                    <xdr:colOff>161925</xdr:colOff>
                    <xdr:row>5</xdr:row>
                    <xdr:rowOff>38100</xdr:rowOff>
                  </to>
                </anchor>
              </controlPr>
            </control>
          </mc:Choice>
        </mc:AlternateContent>
        <mc:AlternateContent xmlns:mc="http://schemas.openxmlformats.org/markup-compatibility/2006">
          <mc:Choice Requires="x14">
            <control shapeId="27678" r:id="rId29" name="Check Box 30">
              <controlPr defaultSize="0" autoFill="0" autoLine="0" autoPict="0">
                <anchor moveWithCells="1">
                  <from>
                    <xdr:col>0</xdr:col>
                    <xdr:colOff>9525</xdr:colOff>
                    <xdr:row>4</xdr:row>
                    <xdr:rowOff>9525</xdr:rowOff>
                  </from>
                  <to>
                    <xdr:col>1</xdr:col>
                    <xdr:colOff>161925</xdr:colOff>
                    <xdr:row>5</xdr:row>
                    <xdr:rowOff>38100</xdr:rowOff>
                  </to>
                </anchor>
              </controlPr>
            </control>
          </mc:Choice>
        </mc:AlternateContent>
        <mc:AlternateContent xmlns:mc="http://schemas.openxmlformats.org/markup-compatibility/2006">
          <mc:Choice Requires="x14">
            <control shapeId="27680" r:id="rId30" name="Check Box 32">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681" r:id="rId31" name="Check Box 33">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682" r:id="rId32" name="Check Box 34">
              <controlPr defaultSize="0" autoFill="0" autoLine="0" autoPict="0">
                <anchor moveWithCells="1">
                  <from>
                    <xdr:col>0</xdr:col>
                    <xdr:colOff>9525</xdr:colOff>
                    <xdr:row>4</xdr:row>
                    <xdr:rowOff>9525</xdr:rowOff>
                  </from>
                  <to>
                    <xdr:col>1</xdr:col>
                    <xdr:colOff>161925</xdr:colOff>
                    <xdr:row>5</xdr:row>
                    <xdr:rowOff>38100</xdr:rowOff>
                  </to>
                </anchor>
              </controlPr>
            </control>
          </mc:Choice>
        </mc:AlternateContent>
        <mc:AlternateContent xmlns:mc="http://schemas.openxmlformats.org/markup-compatibility/2006">
          <mc:Choice Requires="x14">
            <control shapeId="27683" r:id="rId33" name="Check Box 35">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684" r:id="rId34" name="Check Box 36">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685" r:id="rId35" name="Check Box 37">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686" r:id="rId36" name="Check Box 38">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687" r:id="rId37" name="Check Box 39">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688" r:id="rId38" name="Check Box 40">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689" r:id="rId39" name="Check Box 41">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690" r:id="rId40" name="Check Box 42">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691" r:id="rId41" name="Check Box 43">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692" r:id="rId42" name="Check Box 44">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693" r:id="rId43" name="Check Box 45">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694" r:id="rId44" name="Check Box 46">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695" r:id="rId45" name="Check Box 47">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696" r:id="rId46" name="Check Box 48">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697" r:id="rId47" name="Check Box 49">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698" r:id="rId48" name="Check Box 50">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699" r:id="rId49" name="Check Box 51">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700" r:id="rId50" name="Check Box 52">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701" r:id="rId51" name="Check Box 53">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702" r:id="rId52" name="Check Box 54">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703" r:id="rId53" name="Check Box 55">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704" r:id="rId54" name="Check Box 56">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705" r:id="rId55" name="Check Box 57">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706" r:id="rId56" name="Check Box 58">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707" r:id="rId57" name="Check Box 59">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708" r:id="rId58" name="Check Box 60">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709" r:id="rId59" name="Check Box 61">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710" r:id="rId60" name="Check Box 62">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711" r:id="rId61" name="Check Box 63">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712" r:id="rId62" name="Check Box 64">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713" r:id="rId63" name="Check Box 65">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714" r:id="rId64" name="Check Box 66">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715" r:id="rId65" name="Check Box 67">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716" r:id="rId66" name="Check Box 68">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717" r:id="rId67" name="Check Box 69">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718" r:id="rId68" name="Check Box 70">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719" r:id="rId69" name="Check Box 71">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720" r:id="rId70" name="Check Box 72">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721" r:id="rId71" name="Check Box 73">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722" r:id="rId72" name="Check Box 74">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723" r:id="rId73" name="Check Box 75">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724" r:id="rId74" name="Check Box 76">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725" r:id="rId75" name="Check Box 77">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726" r:id="rId76" name="Check Box 78">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727" r:id="rId77" name="Check Box 79">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728" r:id="rId78" name="Check Box 80">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729" r:id="rId79" name="Check Box 81">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730" r:id="rId80" name="Check Box 82">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731" r:id="rId81" name="Check Box 83">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732" r:id="rId82" name="Check Box 84">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733" r:id="rId83" name="Check Box 85">
              <controlPr defaultSize="0" autoFill="0" autoLine="0" autoPict="0">
                <anchor moveWithCells="1">
                  <from>
                    <xdr:col>0</xdr:col>
                    <xdr:colOff>9525</xdr:colOff>
                    <xdr:row>4</xdr:row>
                    <xdr:rowOff>9525</xdr:rowOff>
                  </from>
                  <to>
                    <xdr:col>1</xdr:col>
                    <xdr:colOff>161925</xdr:colOff>
                    <xdr:row>5</xdr:row>
                    <xdr:rowOff>38100</xdr:rowOff>
                  </to>
                </anchor>
              </controlPr>
            </control>
          </mc:Choice>
        </mc:AlternateContent>
        <mc:AlternateContent xmlns:mc="http://schemas.openxmlformats.org/markup-compatibility/2006">
          <mc:Choice Requires="x14">
            <control shapeId="27734" r:id="rId84" name="Check Box 86">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735" r:id="rId85" name="Check Box 87">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736" r:id="rId86" name="Check Box 88">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737" r:id="rId87" name="Check Box 89">
              <controlPr defaultSize="0" autoFill="0" autoLine="0" autoPict="0">
                <anchor moveWithCells="1">
                  <from>
                    <xdr:col>0</xdr:col>
                    <xdr:colOff>9525</xdr:colOff>
                    <xdr:row>4</xdr:row>
                    <xdr:rowOff>9525</xdr:rowOff>
                  </from>
                  <to>
                    <xdr:col>1</xdr:col>
                    <xdr:colOff>161925</xdr:colOff>
                    <xdr:row>5</xdr:row>
                    <xdr:rowOff>38100</xdr:rowOff>
                  </to>
                </anchor>
              </controlPr>
            </control>
          </mc:Choice>
        </mc:AlternateContent>
        <mc:AlternateContent xmlns:mc="http://schemas.openxmlformats.org/markup-compatibility/2006">
          <mc:Choice Requires="x14">
            <control shapeId="27738" r:id="rId88" name="Check Box 90">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739" r:id="rId89" name="Check Box 91">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740" r:id="rId90" name="Check Box 92">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741" r:id="rId91" name="Check Box 93">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742" r:id="rId92" name="Check Box 94">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743" r:id="rId93" name="Check Box 95">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744" r:id="rId94" name="Check Box 96">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745" r:id="rId95" name="Check Box 97">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746" r:id="rId96" name="Check Box 98">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747" r:id="rId97" name="Check Box 99">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748" r:id="rId98" name="Check Box 100">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749" r:id="rId99" name="Check Box 101">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750" r:id="rId100" name="Check Box 102">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751" r:id="rId101" name="Check Box 103">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752" r:id="rId102" name="Check Box 104">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753" r:id="rId103" name="Check Box 105">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754" r:id="rId104" name="Check Box 106">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755" r:id="rId105" name="Check Box 107">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756" r:id="rId106" name="Check Box 108">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757" r:id="rId107" name="Check Box 109">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758" r:id="rId108" name="Check Box 110">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759" r:id="rId109" name="Check Box 111">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760" r:id="rId110" name="Check Box 112">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761" r:id="rId111" name="Check Box 113">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762" r:id="rId112" name="Check Box 114">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763" r:id="rId113" name="Check Box 115">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764" r:id="rId114" name="Check Box 116">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765" r:id="rId115" name="Check Box 117">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766" r:id="rId116" name="Check Box 118">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767" r:id="rId117" name="Check Box 119">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768" r:id="rId118" name="Check Box 120">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769" r:id="rId119" name="Check Box 121">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770" r:id="rId120" name="Check Box 122">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771" r:id="rId121" name="Check Box 123">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772" r:id="rId122" name="Check Box 124">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773" r:id="rId123" name="Check Box 125">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774" r:id="rId124" name="Check Box 126">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775" r:id="rId125" name="Check Box 127">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776" r:id="rId126" name="Check Box 128">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777" r:id="rId127" name="Check Box 129">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778" r:id="rId128" name="Check Box 130">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779" r:id="rId129" name="Check Box 131">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780" r:id="rId130" name="Check Box 132">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781" r:id="rId131" name="Check Box 133">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782" r:id="rId132" name="Check Box 134">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783" r:id="rId133" name="Check Box 135">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784" r:id="rId134" name="Check Box 136">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785" r:id="rId135" name="Check Box 137">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786" r:id="rId136" name="Check Box 138">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787" r:id="rId137" name="Check Box 139">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788" r:id="rId138" name="Check Box 140">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789" r:id="rId139" name="Check Box 141">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790" r:id="rId140" name="Check Box 142">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791" r:id="rId141" name="Check Box 143">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792" r:id="rId142" name="Check Box 144">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793" r:id="rId143" name="Check Box 145">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794" r:id="rId144" name="Check Box 146">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795" r:id="rId145" name="Check Box 147">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796" r:id="rId146" name="Check Box 148">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797" r:id="rId147" name="Check Box 149">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798" r:id="rId148" name="Check Box 150">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799" r:id="rId149" name="Check Box 151">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800" r:id="rId150" name="Check Box 152">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801" r:id="rId151" name="Check Box 153">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802" r:id="rId152" name="Check Box 154">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803" r:id="rId153" name="Check Box 155">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804" r:id="rId154" name="Check Box 156">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805" r:id="rId155" name="Check Box 157">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806" r:id="rId156" name="Check Box 158">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807" r:id="rId157" name="Check Box 159">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808" r:id="rId158" name="Check Box 160">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809" r:id="rId159" name="Check Box 161">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810" r:id="rId160" name="Check Box 162">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811" r:id="rId161" name="Check Box 163">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812" r:id="rId162" name="Check Box 164">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7813" r:id="rId163" name="Check Box 165">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7814" r:id="rId164" name="Check Box 166">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815" r:id="rId165" name="Check Box 167">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7816" r:id="rId166" name="Check Box 168">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7817" r:id="rId167" name="Check Box 169">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7834" r:id="rId168" name="Check Box 186">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835" r:id="rId169" name="Check Box 187">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836" r:id="rId170" name="Check Box 188">
              <controlPr defaultSize="0" autoFill="0" autoLine="0" autoPict="0">
                <anchor moveWithCells="1">
                  <from>
                    <xdr:col>0</xdr:col>
                    <xdr:colOff>9525</xdr:colOff>
                    <xdr:row>4</xdr:row>
                    <xdr:rowOff>9525</xdr:rowOff>
                  </from>
                  <to>
                    <xdr:col>1</xdr:col>
                    <xdr:colOff>161925</xdr:colOff>
                    <xdr:row>5</xdr:row>
                    <xdr:rowOff>38100</xdr:rowOff>
                  </to>
                </anchor>
              </controlPr>
            </control>
          </mc:Choice>
        </mc:AlternateContent>
        <mc:AlternateContent xmlns:mc="http://schemas.openxmlformats.org/markup-compatibility/2006">
          <mc:Choice Requires="x14">
            <control shapeId="27837" r:id="rId171" name="Check Box 189">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838" r:id="rId172" name="Check Box 190">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839" r:id="rId173" name="Check Box 191">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840" r:id="rId174" name="Check Box 192">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841" r:id="rId175" name="Check Box 193">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842" r:id="rId176" name="Check Box 194">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843" r:id="rId177" name="Check Box 195">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844" r:id="rId178" name="Check Box 196">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845" r:id="rId179" name="Check Box 197">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846" r:id="rId180" name="Check Box 198">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847" r:id="rId181" name="Check Box 199">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848" r:id="rId182" name="Check Box 200">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849" r:id="rId183" name="Check Box 201">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850" r:id="rId184" name="Check Box 202">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851" r:id="rId185" name="Check Box 203">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852" r:id="rId186" name="Check Box 204">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853" r:id="rId187" name="Check Box 205">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854" r:id="rId188" name="Check Box 206">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855" r:id="rId189" name="Check Box 207">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856" r:id="rId190" name="Check Box 208">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857" r:id="rId191" name="Check Box 209">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858" r:id="rId192" name="Check Box 210">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859" r:id="rId193" name="Check Box 211">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860" r:id="rId194" name="Check Box 212">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861" r:id="rId195" name="Check Box 213">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862" r:id="rId196" name="Check Box 214">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863" r:id="rId197" name="Check Box 215">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864" r:id="rId198" name="Check Box 216">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865" r:id="rId199" name="Check Box 217">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866" r:id="rId200" name="Check Box 218">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867" r:id="rId201" name="Check Box 219">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868" r:id="rId202" name="Check Box 220">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869" r:id="rId203" name="Check Box 221">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870" r:id="rId204" name="Check Box 222">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871" r:id="rId205" name="Check Box 223">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872" r:id="rId206" name="Check Box 224">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873" r:id="rId207" name="Check Box 225">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874" r:id="rId208" name="Check Box 226">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875" r:id="rId209" name="Check Box 227">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876" r:id="rId210" name="Check Box 228">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877" r:id="rId211" name="Check Box 229">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878" r:id="rId212" name="Check Box 230">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879" r:id="rId213" name="Check Box 231">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880" r:id="rId214" name="Check Box 232">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881" r:id="rId215" name="Check Box 233">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882" r:id="rId216" name="Check Box 234">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883" r:id="rId217" name="Check Box 235">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884" r:id="rId218" name="Check Box 236">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885" r:id="rId219" name="Check Box 237">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886" r:id="rId220" name="Check Box 238">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887" r:id="rId221" name="Check Box 239">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888" r:id="rId222" name="Check Box 240">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889" r:id="rId223" name="Check Box 241">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890" r:id="rId224" name="Check Box 242">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891" r:id="rId225" name="Check Box 243">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7892" r:id="rId226" name="Check Box 244">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893" r:id="rId227" name="Check Box 245">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894" r:id="rId228" name="Check Box 246">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895" r:id="rId229" name="Check Box 247">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896" r:id="rId230" name="Check Box 248">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897" r:id="rId231" name="Check Box 249">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898" r:id="rId232" name="Check Box 250">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7899" r:id="rId233" name="Check Box 251">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900" r:id="rId234" name="Check Box 252">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901" r:id="rId235" name="Check Box 253">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902" r:id="rId236" name="Check Box 254">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903" r:id="rId237" name="Check Box 255">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904" r:id="rId238" name="Check Box 256">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905" r:id="rId239" name="Check Box 257">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7906" r:id="rId240" name="Check Box 258">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907" r:id="rId241" name="Check Box 259">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908" r:id="rId242" name="Check Box 260">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909" r:id="rId243" name="Check Box 261">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910" r:id="rId244" name="Check Box 262">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911" r:id="rId245" name="Check Box 263">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912" r:id="rId246" name="Check Box 264">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7913" r:id="rId247" name="Check Box 265">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914" r:id="rId248" name="Check Box 266">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915" r:id="rId249" name="Check Box 267">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916" r:id="rId250" name="Check Box 268">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917" r:id="rId251" name="Check Box 269">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918" r:id="rId252" name="Check Box 270">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919" r:id="rId253" name="Check Box 271">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7920" r:id="rId254" name="Check Box 272">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921" r:id="rId255" name="Check Box 273">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922" r:id="rId256" name="Check Box 274">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923" r:id="rId257" name="Check Box 275">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924" r:id="rId258" name="Check Box 276">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7925" r:id="rId259" name="Check Box 277">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7926" r:id="rId260" name="Check Box 278">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7927" r:id="rId261" name="Check Box 279">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7928" r:id="rId262" name="Check Box 280">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7929" r:id="rId263" name="Check Box 281">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7930" r:id="rId264" name="Check Box 282">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7947" r:id="rId265" name="Check Box 299">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948" r:id="rId266" name="Check Box 300">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949" r:id="rId267" name="Check Box 301">
              <controlPr defaultSize="0" autoFill="0" autoLine="0" autoPict="0">
                <anchor moveWithCells="1">
                  <from>
                    <xdr:col>0</xdr:col>
                    <xdr:colOff>9525</xdr:colOff>
                    <xdr:row>4</xdr:row>
                    <xdr:rowOff>9525</xdr:rowOff>
                  </from>
                  <to>
                    <xdr:col>1</xdr:col>
                    <xdr:colOff>161925</xdr:colOff>
                    <xdr:row>5</xdr:row>
                    <xdr:rowOff>38100</xdr:rowOff>
                  </to>
                </anchor>
              </controlPr>
            </control>
          </mc:Choice>
        </mc:AlternateContent>
        <mc:AlternateContent xmlns:mc="http://schemas.openxmlformats.org/markup-compatibility/2006">
          <mc:Choice Requires="x14">
            <control shapeId="27950" r:id="rId268" name="Check Box 302">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951" r:id="rId269" name="Check Box 303">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952" r:id="rId270" name="Check Box 304">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953" r:id="rId271" name="Check Box 305">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954" r:id="rId272" name="Check Box 306">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955" r:id="rId273" name="Check Box 307">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956" r:id="rId274" name="Check Box 308">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7957" r:id="rId275" name="Check Box 309">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958" r:id="rId276" name="Check Box 310">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959" r:id="rId277" name="Check Box 311">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960" r:id="rId278" name="Check Box 312">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961" r:id="rId279" name="Check Box 313">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962" r:id="rId280" name="Check Box 314">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963" r:id="rId281" name="Check Box 315">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964" r:id="rId282" name="Check Box 316">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7965" r:id="rId283" name="Check Box 317">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966" r:id="rId284" name="Check Box 318">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967" r:id="rId285" name="Check Box 319">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968" r:id="rId286" name="Check Box 320">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969" r:id="rId287" name="Check Box 321">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970" r:id="rId288" name="Check Box 322">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971" r:id="rId289" name="Check Box 323">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972" r:id="rId290" name="Check Box 324">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7973" r:id="rId291" name="Check Box 325">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974" r:id="rId292" name="Check Box 326">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975" r:id="rId293" name="Check Box 327">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976" r:id="rId294" name="Check Box 328">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977" r:id="rId295" name="Check Box 329">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978" r:id="rId296" name="Check Box 330">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979" r:id="rId297" name="Check Box 331">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980" r:id="rId298" name="Check Box 332">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7981" r:id="rId299" name="Check Box 333">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982" r:id="rId300" name="Check Box 334">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983" r:id="rId301" name="Check Box 335">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984" r:id="rId302" name="Check Box 336">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985" r:id="rId303" name="Check Box 337">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986" r:id="rId304" name="Check Box 338">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987" r:id="rId305" name="Check Box 339">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988" r:id="rId306" name="Check Box 340">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7989" r:id="rId307" name="Check Box 341">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990" r:id="rId308" name="Check Box 342">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991" r:id="rId309" name="Check Box 343">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992" r:id="rId310" name="Check Box 344">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993" r:id="rId311" name="Check Box 345">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994" r:id="rId312" name="Check Box 346">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995" r:id="rId313" name="Check Box 347">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996" r:id="rId314" name="Check Box 348">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7997" r:id="rId315" name="Check Box 349">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998" r:id="rId316" name="Check Box 350">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7999" r:id="rId317" name="Check Box 351">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000" r:id="rId318" name="Check Box 352">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001" r:id="rId319" name="Check Box 353">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002" r:id="rId320" name="Check Box 354">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03" r:id="rId321" name="Check Box 355">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04" r:id="rId322" name="Check Box 356">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005" r:id="rId323" name="Check Box 357">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06" r:id="rId324" name="Check Box 358">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07" r:id="rId325" name="Check Box 359">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08" r:id="rId326" name="Check Box 360">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09" r:id="rId327" name="Check Box 361">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10" r:id="rId328" name="Check Box 362">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011" r:id="rId329" name="Check Box 363">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012" r:id="rId330" name="Check Box 364">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13" r:id="rId331" name="Check Box 365">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014" r:id="rId332" name="Check Box 366">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015" r:id="rId333" name="Check Box 367">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016" r:id="rId334" name="Check Box 368">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017" r:id="rId335" name="Check Box 369">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018" r:id="rId336" name="Check Box 370">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019" r:id="rId337" name="Check Box 371">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020" r:id="rId338" name="Check Box 372">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021" r:id="rId339" name="Check Box 373">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022" r:id="rId340" name="Check Box 374">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023" r:id="rId341" name="Check Box 375">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024" r:id="rId342" name="Check Box 376">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025" r:id="rId343" name="Check Box 377">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045" r:id="rId344" name="Check Box 397">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046" r:id="rId345" name="Check Box 398">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047" r:id="rId346" name="Check Box 399">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048" r:id="rId347" name="Check Box 400">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049" r:id="rId348" name="Check Box 401">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050" r:id="rId349" name="Check Box 402">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051" r:id="rId350" name="Check Box 403">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052" r:id="rId351" name="Check Box 404">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053" r:id="rId352" name="Check Box 405">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054" r:id="rId353" name="Check Box 406">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055" r:id="rId354" name="Check Box 407">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056" r:id="rId355" name="Check Box 408">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057" r:id="rId356" name="Check Box 409">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058" r:id="rId357" name="Check Box 410">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059" r:id="rId358" name="Check Box 411">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060" r:id="rId359" name="Check Box 412">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061" r:id="rId360" name="Check Box 413">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062" r:id="rId361" name="Check Box 414">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063" r:id="rId362" name="Check Box 415">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064" r:id="rId363" name="Check Box 416">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065" r:id="rId364" name="Check Box 417">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066" r:id="rId365" name="Check Box 418">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067" r:id="rId366" name="Check Box 419">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068" r:id="rId367" name="Check Box 420">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069" r:id="rId368" name="Check Box 421">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070" r:id="rId369" name="Check Box 422">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071" r:id="rId370" name="Check Box 423">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072" r:id="rId371" name="Check Box 424">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073" r:id="rId372" name="Check Box 425">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074" r:id="rId373" name="Check Box 426">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075" r:id="rId374" name="Check Box 427">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076" r:id="rId375" name="Check Box 428">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077" r:id="rId376" name="Check Box 429">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078" r:id="rId377" name="Check Box 430">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079" r:id="rId378" name="Check Box 431">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080" r:id="rId379" name="Check Box 432">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081" r:id="rId380" name="Check Box 433">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082" r:id="rId381" name="Check Box 434">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083" r:id="rId382" name="Check Box 435">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084" r:id="rId383" name="Check Box 436">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085" r:id="rId384" name="Check Box 437">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086" r:id="rId385" name="Check Box 438">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087" r:id="rId386" name="Check Box 439">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088" r:id="rId387" name="Check Box 440">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089" r:id="rId388" name="Check Box 441">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090" r:id="rId389" name="Check Box 442">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091" r:id="rId390" name="Check Box 443">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092" r:id="rId391" name="Check Box 444">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093" r:id="rId392" name="Check Box 445">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094" r:id="rId393" name="Check Box 446">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95" r:id="rId394" name="Check Box 447">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96" r:id="rId395" name="Check Box 448">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97" r:id="rId396" name="Check Box 449">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98" r:id="rId397" name="Check Box 450">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099" r:id="rId398" name="Check Box 451">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100" r:id="rId399" name="Check Box 452">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101" r:id="rId400" name="Check Box 453">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02" r:id="rId401" name="Check Box 454">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03" r:id="rId402" name="Check Box 455">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04" r:id="rId403" name="Check Box 456">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05" r:id="rId404" name="Check Box 457">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06" r:id="rId405" name="Check Box 458">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07" r:id="rId406" name="Check Box 459">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08" r:id="rId407" name="Check Box 460">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09" r:id="rId408" name="Check Box 461">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10" r:id="rId409" name="Check Box 462">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11" r:id="rId410" name="Check Box 463">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12" r:id="rId411" name="Check Box 464">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13" r:id="rId412" name="Check Box 465">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14" r:id="rId413" name="Check Box 466">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15" r:id="rId414" name="Check Box 467">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16" r:id="rId415" name="Check Box 468">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17" r:id="rId416" name="Check Box 469">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18" r:id="rId417" name="Check Box 470">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19" r:id="rId418" name="Check Box 471">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20" r:id="rId419" name="Check Box 472">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21" r:id="rId420" name="Check Box 473">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22" r:id="rId421" name="Check Box 474">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23" r:id="rId422" name="Check Box 475">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24" r:id="rId423" name="Check Box 476">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25" r:id="rId424" name="Check Box 477">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26" r:id="rId425" name="Check Box 478">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27" r:id="rId426" name="Check Box 479">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28" r:id="rId427" name="Check Box 480">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29" r:id="rId428" name="Check Box 481">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30" r:id="rId429" name="Check Box 482">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31" r:id="rId430" name="Check Box 483">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32" r:id="rId431" name="Check Box 484">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33" r:id="rId432" name="Check Box 485">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34" r:id="rId433" name="Check Box 486">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35" r:id="rId434" name="Check Box 487">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36" r:id="rId435" name="Check Box 488">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137" r:id="rId436" name="Check Box 489">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138" r:id="rId437" name="Check Box 490">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139" r:id="rId438" name="Check Box 491">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140" r:id="rId439" name="Check Box 492">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141" r:id="rId440" name="Check Box 493">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142" r:id="rId441" name="Check Box 494">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143" r:id="rId442" name="Check Box 495">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144" r:id="rId443" name="Check Box 496">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145" r:id="rId444" name="Check Box 497">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146" r:id="rId445" name="Check Box 498">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147" r:id="rId446" name="Check Box 499">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148" r:id="rId447" name="Check Box 500">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149" r:id="rId448" name="Check Box 501">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150" r:id="rId449" name="Check Box 502">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151" r:id="rId450" name="Check Box 503">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152" r:id="rId451" name="Check Box 504">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153" r:id="rId452" name="Check Box 505">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154" r:id="rId453" name="Check Box 506">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155" r:id="rId454" name="Check Box 507">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156" r:id="rId455" name="Check Box 508">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157" r:id="rId456" name="Check Box 509">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58" r:id="rId457" name="Check Box 510">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59" r:id="rId458" name="Check Box 511">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60" r:id="rId459" name="Check Box 512">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61" r:id="rId460" name="Check Box 513">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62" r:id="rId461" name="Check Box 514">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63" r:id="rId462" name="Check Box 515">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64" r:id="rId463" name="Check Box 516">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65" r:id="rId464" name="Check Box 517">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66" r:id="rId465" name="Check Box 518">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67" r:id="rId466" name="Check Box 519">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68" r:id="rId467" name="Check Box 520">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69" r:id="rId468" name="Check Box 521">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70" r:id="rId469" name="Check Box 522">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171" r:id="rId470" name="Check Box 523">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72" r:id="rId471" name="Check Box 524">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73" r:id="rId472" name="Check Box 525">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74" r:id="rId473" name="Check Box 526">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75" r:id="rId474" name="Check Box 527">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76" r:id="rId475" name="Check Box 528">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77" r:id="rId476" name="Check Box 529">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178" r:id="rId477" name="Check Box 530">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79" r:id="rId478" name="Check Box 531">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80" r:id="rId479" name="Check Box 532">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81" r:id="rId480" name="Check Box 533">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82" r:id="rId481" name="Check Box 534">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83" r:id="rId482" name="Check Box 535">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84" r:id="rId483" name="Check Box 536">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185" r:id="rId484" name="Check Box 537">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86" r:id="rId485" name="Check Box 538">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87" r:id="rId486" name="Check Box 539">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88" r:id="rId487" name="Check Box 540">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89" r:id="rId488" name="Check Box 541">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90" r:id="rId489" name="Check Box 542">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91" r:id="rId490" name="Check Box 543">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192" r:id="rId491" name="Check Box 544">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93" r:id="rId492" name="Check Box 545">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94" r:id="rId493" name="Check Box 546">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95" r:id="rId494" name="Check Box 547">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96" r:id="rId495" name="Check Box 548">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97" r:id="rId496" name="Check Box 549">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98" r:id="rId497" name="Check Box 550">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199" r:id="rId498" name="Check Box 551">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00" r:id="rId499" name="Check Box 552">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01" r:id="rId500" name="Check Box 553">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02" r:id="rId501" name="Check Box 554">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03" r:id="rId502" name="Check Box 555">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04" r:id="rId503" name="Check Box 556">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05" r:id="rId504" name="Check Box 557">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06" r:id="rId505" name="Check Box 558">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07" r:id="rId506" name="Check Box 559">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08" r:id="rId507" name="Check Box 560">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09" r:id="rId508" name="Check Box 561">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10" r:id="rId509" name="Check Box 562">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11" r:id="rId510" name="Check Box 563">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12" r:id="rId511" name="Check Box 564">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13" r:id="rId512" name="Check Box 565">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14" r:id="rId513" name="Check Box 566">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15" r:id="rId514" name="Check Box 567">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16" r:id="rId515" name="Check Box 568">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17" r:id="rId516" name="Check Box 569">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18" r:id="rId517" name="Check Box 570">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19" r:id="rId518" name="Check Box 571">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20" r:id="rId519" name="Check Box 572">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221" r:id="rId520" name="Check Box 573">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222" r:id="rId521" name="Check Box 574">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223" r:id="rId522" name="Check Box 575">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224" r:id="rId523" name="Check Box 576">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225" r:id="rId524" name="Check Box 577">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226" r:id="rId525" name="Check Box 578">
              <controlPr locked="0"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28227" r:id="rId526" name="Check Box 579">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228" r:id="rId527" name="Check Box 580">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229" r:id="rId528" name="Check Box 581">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230" r:id="rId529" name="Check Box 582">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231" r:id="rId530" name="Check Box 583">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232" r:id="rId531" name="Check Box 584">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233" r:id="rId532" name="Check Box 585">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28234" r:id="rId533" name="Check Box 586">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235" r:id="rId534" name="Check Box 587">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236" r:id="rId535" name="Check Box 588">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237" r:id="rId536" name="Check Box 589">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238" r:id="rId537" name="Check Box 590">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239" r:id="rId538" name="Check Box 591">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240" r:id="rId539" name="Check Box 592">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28241" r:id="rId540" name="Check Box 593">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242" r:id="rId541" name="Check Box 594">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243" r:id="rId542" name="Check Box 595">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244" r:id="rId543" name="Check Box 596">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245" r:id="rId544" name="Check Box 597">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246" r:id="rId545" name="Check Box 598">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247" r:id="rId546" name="Check Box 599">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28248" r:id="rId547" name="Check Box 600">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249" r:id="rId548" name="Check Box 601">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250" r:id="rId549" name="Check Box 602">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251" r:id="rId550" name="Check Box 603">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252" r:id="rId551" name="Check Box 604">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253" r:id="rId552" name="Check Box 605">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254" r:id="rId553" name="Check Box 606">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28255" r:id="rId554" name="Check Box 607">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56" r:id="rId555" name="Check Box 608">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57" r:id="rId556" name="Check Box 609">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58" r:id="rId557" name="Check Box 610">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59" r:id="rId558" name="Check Box 611">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60" r:id="rId559" name="Check Box 612">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61" r:id="rId560" name="Check Box 613">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28262" r:id="rId561" name="Check Box 614">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63" r:id="rId562" name="Check Box 615">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64" r:id="rId563" name="Check Box 616">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65" r:id="rId564" name="Check Box 617">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66" r:id="rId565" name="Check Box 618">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67" r:id="rId566" name="Check Box 619">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68" r:id="rId567" name="Check Box 620">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28269" r:id="rId568" name="Check Box 621">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70" r:id="rId569" name="Check Box 622">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71" r:id="rId570" name="Check Box 623">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72" r:id="rId571" name="Check Box 624">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73" r:id="rId572" name="Check Box 625">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74" r:id="rId573" name="Check Box 626">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75" r:id="rId574" name="Check Box 627">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28276" r:id="rId575" name="Check Box 628">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277" r:id="rId576" name="Check Box 629">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278" r:id="rId577" name="Check Box 630">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279" r:id="rId578" name="Check Box 631">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280" r:id="rId579" name="Check Box 632">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281" r:id="rId580" name="Check Box 633">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282" r:id="rId581" name="Check Box 634">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283" r:id="rId582" name="Check Box 635">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284" r:id="rId583" name="Check Box 636">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285" r:id="rId584" name="Check Box 637">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286" r:id="rId585" name="Check Box 638">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287" r:id="rId586" name="Check Box 639">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288" r:id="rId587" name="Check Box 640">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289" r:id="rId588" name="Check Box 641">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290" r:id="rId589" name="Check Box 642">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291" r:id="rId590" name="Check Box 643">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292" r:id="rId591" name="Check Box 644">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293" r:id="rId592" name="Check Box 645">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294" r:id="rId593" name="Check Box 646">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295" r:id="rId594" name="Check Box 647">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296" r:id="rId595" name="Check Box 648">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297" r:id="rId596" name="Check Box 649">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298" r:id="rId597" name="Check Box 650">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299" r:id="rId598" name="Check Box 651">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300" r:id="rId599" name="Check Box 652">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301" r:id="rId600" name="Check Box 653">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302" r:id="rId601" name="Check Box 654">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303" r:id="rId602" name="Check Box 655">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304" r:id="rId603" name="Check Box 656">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305" r:id="rId604" name="Check Box 657">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306" r:id="rId605" name="Check Box 658">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307" r:id="rId606" name="Check Box 659">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308" r:id="rId607" name="Check Box 660">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309" r:id="rId608" name="Check Box 661">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310" r:id="rId609" name="Check Box 662">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311" r:id="rId610" name="Check Box 663">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8312" r:id="rId611" name="Check Box 664">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8313" r:id="rId612" name="Check Box 665">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8314" r:id="rId613" name="Check Box 666">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8315" r:id="rId614" name="Check Box 667">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8316" r:id="rId615" name="Check Box 668">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8317" r:id="rId616" name="Check Box 669">
              <controlPr defaultSize="0" autoFill="0" autoLine="0" autoPict="0">
                <anchor moveWithCells="1">
                  <from>
                    <xdr:col>0</xdr:col>
                    <xdr:colOff>9525</xdr:colOff>
                    <xdr:row>19</xdr:row>
                    <xdr:rowOff>0</xdr:rowOff>
                  </from>
                  <to>
                    <xdr:col>1</xdr:col>
                    <xdr:colOff>161925</xdr:colOff>
                    <xdr:row>19</xdr:row>
                    <xdr:rowOff>219075</xdr:rowOff>
                  </to>
                </anchor>
              </controlPr>
            </control>
          </mc:Choice>
        </mc:AlternateContent>
        <mc:AlternateContent xmlns:mc="http://schemas.openxmlformats.org/markup-compatibility/2006">
          <mc:Choice Requires="x14">
            <control shapeId="28318" r:id="rId617" name="Check Box 670">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19" r:id="rId618" name="Check Box 671">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20" r:id="rId619" name="Check Box 672">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21" r:id="rId620" name="Check Box 673">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22" r:id="rId621" name="Check Box 674">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23" r:id="rId622" name="Check Box 675">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24" r:id="rId623" name="Check Box 676">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25" r:id="rId624" name="Check Box 677">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26" r:id="rId625" name="Check Box 678">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27" r:id="rId626" name="Check Box 679">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28" r:id="rId627" name="Check Box 680">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29" r:id="rId628" name="Check Box 681">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30" r:id="rId629" name="Check Box 682">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31" r:id="rId630" name="Check Box 683">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32" r:id="rId631" name="Check Box 684">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33" r:id="rId632" name="Check Box 685">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34" r:id="rId633" name="Check Box 686">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35" r:id="rId634" name="Check Box 687">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36" r:id="rId635" name="Check Box 688">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37" r:id="rId636" name="Check Box 689">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38" r:id="rId637" name="Check Box 690">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39" r:id="rId638" name="Check Box 691">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40" r:id="rId639" name="Check Box 692">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41" r:id="rId640" name="Check Box 693">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42" r:id="rId641" name="Check Box 694">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43" r:id="rId642" name="Check Box 695">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44" r:id="rId643" name="Check Box 696">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45" r:id="rId644" name="Check Box 697">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46" r:id="rId645" name="Check Box 698">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47" r:id="rId646" name="Check Box 699">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48" r:id="rId647" name="Check Box 700">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49" r:id="rId648" name="Check Box 701">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50" r:id="rId649" name="Check Box 702">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51" r:id="rId650" name="Check Box 703">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52" r:id="rId651" name="Check Box 704">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53" r:id="rId652" name="Check Box 705">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54" r:id="rId653" name="Check Box 706">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55" r:id="rId654" name="Check Box 707">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56" r:id="rId655" name="Check Box 708">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57" r:id="rId656" name="Check Box 709">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58" r:id="rId657" name="Check Box 710">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59" r:id="rId658" name="Check Box 711">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60" r:id="rId659" name="Check Box 712">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61" r:id="rId660" name="Check Box 713">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62" r:id="rId661" name="Check Box 714">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63" r:id="rId662" name="Check Box 715">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64" r:id="rId663" name="Check Box 716">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65" r:id="rId664" name="Check Box 717">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66" r:id="rId665" name="Check Box 718">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67" r:id="rId666" name="Check Box 719">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68" r:id="rId667" name="Check Box 720">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69" r:id="rId668" name="Check Box 721">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70" r:id="rId669" name="Check Box 722">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71" r:id="rId670" name="Check Box 723">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72" r:id="rId671" name="Check Box 724">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28373" r:id="rId672" name="Check Box 725">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74" r:id="rId673" name="Check Box 726">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75" r:id="rId674" name="Check Box 727">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76" r:id="rId675" name="Check Box 728">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77" r:id="rId676" name="Check Box 729">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78" r:id="rId677" name="Check Box 730">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79" r:id="rId678" name="Check Box 731">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80" r:id="rId679" name="Check Box 732">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81" r:id="rId680" name="Check Box 733">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82" r:id="rId681" name="Check Box 734">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83" r:id="rId682" name="Check Box 735">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84" r:id="rId683" name="Check Box 736">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85" r:id="rId684" name="Check Box 737">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86" r:id="rId685" name="Check Box 738">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87" r:id="rId686" name="Check Box 739">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88" r:id="rId687" name="Check Box 740">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89" r:id="rId688" name="Check Box 741">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90" r:id="rId689" name="Check Box 742">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91" r:id="rId690" name="Check Box 743">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92" r:id="rId691" name="Check Box 744">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93" r:id="rId692" name="Check Box 745">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94" r:id="rId693" name="Check Box 746">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95" r:id="rId694" name="Check Box 747">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96" r:id="rId695" name="Check Box 748">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97" r:id="rId696" name="Check Box 749">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98" r:id="rId697" name="Check Box 750">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399" r:id="rId698" name="Check Box 751">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00" r:id="rId699" name="Check Box 752">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01" r:id="rId700" name="Check Box 753">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02" r:id="rId701" name="Check Box 754">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03" r:id="rId702" name="Check Box 755">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04" r:id="rId703" name="Check Box 756">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05" r:id="rId704" name="Check Box 757">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06" r:id="rId705" name="Check Box 758">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07" r:id="rId706" name="Check Box 759">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08" r:id="rId707" name="Check Box 760">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09" r:id="rId708" name="Check Box 761">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10" r:id="rId709" name="Check Box 762">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11" r:id="rId710" name="Check Box 763">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12" r:id="rId711" name="Check Box 764">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13" r:id="rId712" name="Check Box 765">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14" r:id="rId713" name="Check Box 766">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15" r:id="rId714" name="Check Box 767">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16" r:id="rId715" name="Check Box 768">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17" r:id="rId716" name="Check Box 769">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18" r:id="rId717" name="Check Box 770">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19" r:id="rId718" name="Check Box 771">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20" r:id="rId719" name="Check Box 772">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21" r:id="rId720" name="Check Box 773">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22" r:id="rId721" name="Check Box 774">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23" r:id="rId722" name="Check Box 775">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24" r:id="rId723" name="Check Box 776">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25" r:id="rId724" name="Check Box 777">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26" r:id="rId725" name="Check Box 778">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27" r:id="rId726" name="Check Box 779">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28428" r:id="rId727" name="Check Box 780">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29" r:id="rId728" name="Check Box 781">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30" r:id="rId729" name="Check Box 782">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31" r:id="rId730" name="Check Box 783">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32" r:id="rId731" name="Check Box 784">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33" r:id="rId732" name="Check Box 785">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34" r:id="rId733" name="Check Box 786">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35" r:id="rId734" name="Check Box 787">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36" r:id="rId735" name="Check Box 788">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37" r:id="rId736" name="Check Box 789">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38" r:id="rId737" name="Check Box 790">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39" r:id="rId738" name="Check Box 791">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40" r:id="rId739" name="Check Box 792">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41" r:id="rId740" name="Check Box 793">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42" r:id="rId741" name="Check Box 794">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43" r:id="rId742" name="Check Box 795">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44" r:id="rId743" name="Check Box 796">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45" r:id="rId744" name="Check Box 797">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46" r:id="rId745" name="Check Box 798">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47" r:id="rId746" name="Check Box 799">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48" r:id="rId747" name="Check Box 800">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49" r:id="rId748" name="Check Box 801">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50" r:id="rId749" name="Check Box 802">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51" r:id="rId750" name="Check Box 803">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52" r:id="rId751" name="Check Box 804">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53" r:id="rId752" name="Check Box 805">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54" r:id="rId753" name="Check Box 806">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55" r:id="rId754" name="Check Box 807">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56" r:id="rId755" name="Check Box 808">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57" r:id="rId756" name="Check Box 809">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58" r:id="rId757" name="Check Box 810">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59" r:id="rId758" name="Check Box 811">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60" r:id="rId759" name="Check Box 812">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61" r:id="rId760" name="Check Box 813">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62" r:id="rId761" name="Check Box 814">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63" r:id="rId762" name="Check Box 815">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64" r:id="rId763" name="Check Box 816">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65" r:id="rId764" name="Check Box 817">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66" r:id="rId765" name="Check Box 818">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67" r:id="rId766" name="Check Box 819">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68" r:id="rId767" name="Check Box 820">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69" r:id="rId768" name="Check Box 821">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70" r:id="rId769" name="Check Box 822">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71" r:id="rId770" name="Check Box 823">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72" r:id="rId771" name="Check Box 824">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73" r:id="rId772" name="Check Box 825">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74" r:id="rId773" name="Check Box 826">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75" r:id="rId774" name="Check Box 827">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76" r:id="rId775" name="Check Box 828">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77" r:id="rId776" name="Check Box 829">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78" r:id="rId777" name="Check Box 830">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79" r:id="rId778" name="Check Box 831">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80" r:id="rId779" name="Check Box 832">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81" r:id="rId780" name="Check Box 833">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82" r:id="rId781" name="Check Box 834">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28483" r:id="rId782" name="Check Box 835">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84" r:id="rId783" name="Check Box 836">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85" r:id="rId784" name="Check Box 837">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86" r:id="rId785" name="Check Box 838">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87" r:id="rId786" name="Check Box 839">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88" r:id="rId787" name="Check Box 840">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89" r:id="rId788" name="Check Box 841">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90" r:id="rId789" name="Check Box 842">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91" r:id="rId790" name="Check Box 843">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92" r:id="rId791" name="Check Box 844">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93" r:id="rId792" name="Check Box 845">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94" r:id="rId793" name="Check Box 846">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95" r:id="rId794" name="Check Box 847">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96" r:id="rId795" name="Check Box 848">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97" r:id="rId796" name="Check Box 849">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98" r:id="rId797" name="Check Box 850">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499" r:id="rId798" name="Check Box 851">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00" r:id="rId799" name="Check Box 852">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01" r:id="rId800" name="Check Box 853">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02" r:id="rId801" name="Check Box 854">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03" r:id="rId802" name="Check Box 855">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04" r:id="rId803" name="Check Box 856">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05" r:id="rId804" name="Check Box 857">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06" r:id="rId805" name="Check Box 858">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07" r:id="rId806" name="Check Box 859">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08" r:id="rId807" name="Check Box 860">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09" r:id="rId808" name="Check Box 861">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10" r:id="rId809" name="Check Box 862">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11" r:id="rId810" name="Check Box 863">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12" r:id="rId811" name="Check Box 864">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13" r:id="rId812" name="Check Box 865">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14" r:id="rId813" name="Check Box 866">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15" r:id="rId814" name="Check Box 867">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16" r:id="rId815" name="Check Box 868">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17" r:id="rId816" name="Check Box 869">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18" r:id="rId817" name="Check Box 870">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19" r:id="rId818" name="Check Box 871">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20" r:id="rId819" name="Check Box 872">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21" r:id="rId820" name="Check Box 873">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22" r:id="rId821" name="Check Box 874">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23" r:id="rId822" name="Check Box 875">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24" r:id="rId823" name="Check Box 876">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25" r:id="rId824" name="Check Box 877">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26" r:id="rId825" name="Check Box 878">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27" r:id="rId826" name="Check Box 879">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28" r:id="rId827" name="Check Box 880">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29" r:id="rId828" name="Check Box 881">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30" r:id="rId829" name="Check Box 882">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31" r:id="rId830" name="Check Box 883">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32" r:id="rId831" name="Check Box 884">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33" r:id="rId832" name="Check Box 885">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34" r:id="rId833" name="Check Box 886">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35" r:id="rId834" name="Check Box 887">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36" r:id="rId835" name="Check Box 888">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37" r:id="rId836" name="Check Box 889">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28538" r:id="rId837" name="Check Box 890">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39" r:id="rId838" name="Check Box 891">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40" r:id="rId839" name="Check Box 892">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41" r:id="rId840" name="Check Box 893">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42" r:id="rId841" name="Check Box 894">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43" r:id="rId842" name="Check Box 895">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44" r:id="rId843" name="Check Box 896">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45" r:id="rId844" name="Check Box 897">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46" r:id="rId845" name="Check Box 898">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47" r:id="rId846" name="Check Box 899">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48" r:id="rId847" name="Check Box 900">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49" r:id="rId848" name="Check Box 901">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50" r:id="rId849" name="Check Box 902">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51" r:id="rId850" name="Check Box 903">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52" r:id="rId851" name="Check Box 904">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53" r:id="rId852" name="Check Box 905">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54" r:id="rId853" name="Check Box 906">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55" r:id="rId854" name="Check Box 907">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56" r:id="rId855" name="Check Box 908">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57" r:id="rId856" name="Check Box 909">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58" r:id="rId857" name="Check Box 910">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59" r:id="rId858" name="Check Box 911">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60" r:id="rId859" name="Check Box 912">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61" r:id="rId860" name="Check Box 913">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62" r:id="rId861" name="Check Box 914">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63" r:id="rId862" name="Check Box 915">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64" r:id="rId863" name="Check Box 916">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65" r:id="rId864" name="Check Box 917">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66" r:id="rId865" name="Check Box 918">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67" r:id="rId866" name="Check Box 919">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68" r:id="rId867" name="Check Box 920">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69" r:id="rId868" name="Check Box 921">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70" r:id="rId869" name="Check Box 922">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71" r:id="rId870" name="Check Box 923">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72" r:id="rId871" name="Check Box 924">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73" r:id="rId872" name="Check Box 925">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74" r:id="rId873" name="Check Box 926">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75" r:id="rId874" name="Check Box 927">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76" r:id="rId875" name="Check Box 928">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77" r:id="rId876" name="Check Box 929">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78" r:id="rId877" name="Check Box 930">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79" r:id="rId878" name="Check Box 931">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80" r:id="rId879" name="Check Box 932">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81" r:id="rId880" name="Check Box 933">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82" r:id="rId881" name="Check Box 934">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83" r:id="rId882" name="Check Box 935">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84" r:id="rId883" name="Check Box 936">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85" r:id="rId884" name="Check Box 937">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86" r:id="rId885" name="Check Box 938">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87" r:id="rId886" name="Check Box 939">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88" r:id="rId887" name="Check Box 940">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89" r:id="rId888" name="Check Box 941">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90" r:id="rId889" name="Check Box 942">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91" r:id="rId890" name="Check Box 943">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28592" r:id="rId891" name="Check Box 944">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D39"/>
  <sheetViews>
    <sheetView showGridLines="0" topLeftCell="C4" workbookViewId="0">
      <selection activeCell="I25" sqref="I25"/>
    </sheetView>
  </sheetViews>
  <sheetFormatPr defaultColWidth="8.85546875" defaultRowHeight="15" x14ac:dyDescent="0.25"/>
  <cols>
    <col min="1" max="1" width="3.140625" style="9" customWidth="1"/>
    <col min="2" max="2" width="38.42578125" style="8" customWidth="1"/>
    <col min="3" max="3" width="14.7109375" style="11" customWidth="1"/>
    <col min="4" max="4" width="13" style="11" customWidth="1"/>
    <col min="5" max="5" width="10" style="12" customWidth="1"/>
    <col min="6" max="6" width="11.85546875" style="12" customWidth="1"/>
    <col min="7" max="8" width="11.28515625" style="12" customWidth="1"/>
    <col min="9" max="13" width="10.7109375" style="12" customWidth="1"/>
    <col min="14" max="14" width="12.28515625" style="12" customWidth="1"/>
    <col min="15" max="15" width="15.7109375" style="12" customWidth="1"/>
    <col min="16" max="16" width="12.7109375" style="12" customWidth="1"/>
    <col min="17" max="17" width="10.7109375" style="12" customWidth="1"/>
    <col min="18" max="18" width="12.28515625" style="8" hidden="1" customWidth="1"/>
    <col min="19" max="19" width="8.42578125" style="9" hidden="1" customWidth="1"/>
    <col min="20" max="20" width="19" style="13" customWidth="1"/>
    <col min="21" max="21" width="10.42578125" style="13" customWidth="1"/>
    <col min="22" max="26" width="8.85546875" style="13"/>
    <col min="27" max="16384" width="8.85546875" style="9"/>
  </cols>
  <sheetData>
    <row r="1" spans="2:26" x14ac:dyDescent="0.25">
      <c r="B1" s="10" t="str">
        <f>'Project Inputs'!B2</f>
        <v>Riverview Towers</v>
      </c>
      <c r="C1" s="125"/>
    </row>
    <row r="2" spans="2:26" x14ac:dyDescent="0.25">
      <c r="B2" s="10" t="str">
        <f>'Project Inputs'!B3</f>
        <v>626 Riverside Drive,</v>
      </c>
      <c r="C2" s="125" t="str">
        <f>'Project Inputs'!B4</f>
        <v>NY, NY 10031</v>
      </c>
    </row>
    <row r="3" spans="2:26" s="6" customFormat="1" ht="63" customHeight="1" x14ac:dyDescent="0.25">
      <c r="B3" s="83" t="s">
        <v>104</v>
      </c>
      <c r="C3" s="84" t="s">
        <v>0</v>
      </c>
      <c r="D3" s="84" t="s">
        <v>64</v>
      </c>
      <c r="E3" s="84" t="s">
        <v>62</v>
      </c>
      <c r="F3" s="84" t="s">
        <v>65</v>
      </c>
      <c r="G3" s="84" t="s">
        <v>63</v>
      </c>
      <c r="H3" s="84" t="s">
        <v>66</v>
      </c>
      <c r="I3" s="84" t="s">
        <v>15</v>
      </c>
      <c r="J3" s="84" t="s">
        <v>67</v>
      </c>
      <c r="K3" s="126" t="s">
        <v>88</v>
      </c>
      <c r="L3" s="84" t="s">
        <v>17</v>
      </c>
      <c r="M3" s="84" t="s">
        <v>68</v>
      </c>
      <c r="N3" s="84" t="s">
        <v>72</v>
      </c>
      <c r="O3" s="84" t="s">
        <v>80</v>
      </c>
      <c r="P3" s="84" t="s">
        <v>81</v>
      </c>
      <c r="Q3" s="85" t="s">
        <v>61</v>
      </c>
      <c r="R3" s="7"/>
    </row>
    <row r="4" spans="2:26" ht="18.95" customHeight="1" x14ac:dyDescent="0.25">
      <c r="B4" s="91" t="str">
        <f>IF(R4=TRUE,'Project Inputs'!A15,"")</f>
        <v>Baseline Energy Usage</v>
      </c>
      <c r="C4" s="88">
        <f>IF($B4&lt;&gt;"",'Project Inputs'!E6,"")</f>
        <v>599000</v>
      </c>
      <c r="D4" s="92"/>
      <c r="E4" s="88">
        <f>IF($B4&lt;&gt;"",'Project Inputs'!E7,"")</f>
        <v>800000</v>
      </c>
      <c r="F4" s="92"/>
      <c r="G4" s="88">
        <f>IF($B4&lt;&gt;"",'Project Inputs'!E8,"")</f>
        <v>29800</v>
      </c>
      <c r="H4" s="92"/>
      <c r="I4" s="88">
        <f>IF($B4&lt;&gt;"",'Project Inputs'!E9,"")</f>
        <v>347000</v>
      </c>
      <c r="J4" s="92"/>
      <c r="K4" s="92"/>
      <c r="L4" s="88">
        <f>IF($B4&lt;&gt;"",'Project Inputs'!E10,"")</f>
        <v>1775800</v>
      </c>
      <c r="M4" s="92"/>
      <c r="N4" s="92"/>
      <c r="O4" s="92"/>
      <c r="P4" s="92"/>
      <c r="Q4" s="93"/>
      <c r="R4" s="8" t="b">
        <v>1</v>
      </c>
      <c r="S4" s="6"/>
      <c r="T4" s="6"/>
      <c r="U4" s="6"/>
      <c r="V4" s="29"/>
      <c r="W4" s="29"/>
      <c r="X4" s="29"/>
      <c r="Y4" s="29"/>
      <c r="Z4" s="9"/>
    </row>
    <row r="5" spans="2:26" ht="18.95" customHeight="1" x14ac:dyDescent="0.25">
      <c r="B5" s="94"/>
      <c r="C5" s="92"/>
      <c r="D5" s="92"/>
      <c r="E5" s="92"/>
      <c r="F5" s="92"/>
      <c r="G5" s="92"/>
      <c r="H5" s="92"/>
      <c r="I5" s="92"/>
      <c r="J5" s="92"/>
      <c r="K5" s="92"/>
      <c r="L5" s="92"/>
      <c r="M5" s="92"/>
      <c r="N5" s="92"/>
      <c r="O5" s="92"/>
      <c r="P5" s="92"/>
      <c r="Q5" s="93"/>
      <c r="S5" s="6"/>
      <c r="T5" s="6"/>
      <c r="U5" s="6"/>
      <c r="V5" s="29"/>
      <c r="W5" s="29"/>
      <c r="X5" s="29"/>
      <c r="Y5" s="29"/>
      <c r="Z5" s="9"/>
    </row>
    <row r="6" spans="2:26" ht="18.95" customHeight="1" x14ac:dyDescent="0.25">
      <c r="B6" s="91" t="str">
        <f>IF(R6=TRUE,'Project Inputs'!A17,"")</f>
        <v>Orifice plates and TRVs</v>
      </c>
      <c r="C6" s="88">
        <f>IF($B6&lt;&gt;"",'Project Inputs'!B35*'Project Inputs'!$E$2,"")</f>
        <v>0</v>
      </c>
      <c r="D6" s="98">
        <f>IF(AND(C6&lt;&gt;"",C$4&gt;0),C6/C$4,"")</f>
        <v>0</v>
      </c>
      <c r="E6" s="88">
        <f>IF($B6&lt;&gt;"",'Project Inputs'!C35*'Project Inputs'!$E$3,"")</f>
        <v>95292.72</v>
      </c>
      <c r="F6" s="98">
        <f>IF(AND(E6&lt;&gt;"",E$4&gt;0),E6/E$4,"")</f>
        <v>0.1191159</v>
      </c>
      <c r="G6" s="88">
        <f>IF($B6&lt;&gt;"",'Project Inputs'!D35*'Project Inputs'!$E$4,"")</f>
        <v>0</v>
      </c>
      <c r="H6" s="98">
        <f>IF(AND(G6&lt;&gt;"",G$4&gt;0),G6/G$4,"")</f>
        <v>0</v>
      </c>
      <c r="I6" s="88">
        <f>IF($B6&lt;&gt;"",'Project Inputs'!E35*'Project Inputs'!$E$5,"")</f>
        <v>0</v>
      </c>
      <c r="J6" s="98">
        <f>IF(AND(I6&lt;&gt;"",I$4&gt;0),I6/I$4,"")</f>
        <v>0</v>
      </c>
      <c r="K6" s="150">
        <f>IF($B6&lt;&gt;"",'Project Inputs'!H17,"")</f>
        <v>0</v>
      </c>
      <c r="L6" s="88">
        <f>IF($B6&lt;&gt;"",ROUND(SUM(C6+E6+G6+I6-K6),-2),"")</f>
        <v>95300</v>
      </c>
      <c r="M6" s="98">
        <f>IF(AND(L6&lt;&gt;"",L$4&gt;0),L6/L$4,"")</f>
        <v>5.3665953373127608E-2</v>
      </c>
      <c r="N6" s="90">
        <f>IF($B6&lt;&gt;"",'Project Inputs'!B17,"")</f>
        <v>15</v>
      </c>
      <c r="O6" s="88">
        <f>IF($B6&lt;&gt;"",'Project Inputs'!G17,"")</f>
        <v>416400</v>
      </c>
      <c r="P6" s="182">
        <f>IF($B6&lt;&gt;"",L6*N6-O6,"")</f>
        <v>1013100</v>
      </c>
      <c r="Q6" s="90">
        <f>IF($B6&lt;&gt;"",O6/L6,"")</f>
        <v>4.3693599160545649</v>
      </c>
      <c r="R6" s="8" t="b">
        <v>1</v>
      </c>
      <c r="S6" s="6"/>
      <c r="T6" s="6"/>
      <c r="U6" s="6"/>
      <c r="V6" s="29"/>
      <c r="W6" s="29"/>
      <c r="X6" s="29"/>
      <c r="Y6" s="29"/>
      <c r="Z6" s="9"/>
    </row>
    <row r="7" spans="2:26" ht="18.95" customHeight="1" x14ac:dyDescent="0.25">
      <c r="B7" s="91" t="str">
        <f>IF(R7=TRUE,'Project Inputs'!A18,"")</f>
        <v>Low-flow plumbing fixtures</v>
      </c>
      <c r="C7" s="88">
        <f>IF($B7&lt;&gt;"",'Project Inputs'!B36*'Project Inputs'!$E$2,"")</f>
        <v>0</v>
      </c>
      <c r="D7" s="98">
        <f t="shared" ref="D7:D19" si="0">IF(AND(C7&lt;&gt;"",C$4&gt;0),C7/C$4,"")</f>
        <v>0</v>
      </c>
      <c r="E7" s="88">
        <f>IF($B7&lt;&gt;"",'Project Inputs'!C36*'Project Inputs'!$E$3,"")</f>
        <v>40464</v>
      </c>
      <c r="F7" s="98">
        <f t="shared" ref="F7:F20" si="1">IF(AND(E7&lt;&gt;"",E$4&gt;0),E7/E$4,"")</f>
        <v>5.058E-2</v>
      </c>
      <c r="G7" s="88">
        <f>IF($B7&lt;&gt;"",'Project Inputs'!D36*'Project Inputs'!$E$4,"")</f>
        <v>0</v>
      </c>
      <c r="H7" s="98">
        <f t="shared" ref="H7:H20" si="2">IF(AND(G7&lt;&gt;"",G$4&gt;0),G7/G$4,"")</f>
        <v>0</v>
      </c>
      <c r="I7" s="88">
        <f>IF($B7&lt;&gt;"",'Project Inputs'!E36*'Project Inputs'!$E$5,"")</f>
        <v>27300</v>
      </c>
      <c r="J7" s="98">
        <f t="shared" ref="J7:J20" si="3">IF(AND(I7&lt;&gt;"",I$4&gt;0),I7/I$4,"")</f>
        <v>7.8674351585014415E-2</v>
      </c>
      <c r="K7" s="150">
        <f>IF($B7&lt;&gt;"",'Project Inputs'!H18,"")</f>
        <v>0</v>
      </c>
      <c r="L7" s="88">
        <f t="shared" ref="L7:L19" si="4">IF($B7&lt;&gt;"",ROUND(SUM(C7+E7+G7+I7-K7),-2),"")</f>
        <v>67800</v>
      </c>
      <c r="M7" s="98">
        <f t="shared" ref="M7:M20" si="5">IF(AND(L7&lt;&gt;"",L$4&gt;0),L7/L$4,"")</f>
        <v>3.8179975222434957E-2</v>
      </c>
      <c r="N7" s="90">
        <f>IF($B7&lt;&gt;"",'Project Inputs'!B18,"")</f>
        <v>15</v>
      </c>
      <c r="O7" s="88">
        <f>IF($B7&lt;&gt;"",'Project Inputs'!G18,"")</f>
        <v>24000</v>
      </c>
      <c r="P7" s="182">
        <f t="shared" ref="P7:P20" si="6">IF($B7&lt;&gt;"",L7*N7-O7,"")</f>
        <v>993000</v>
      </c>
      <c r="Q7" s="90">
        <f t="shared" ref="Q7:Q20" si="7">IF($B7&lt;&gt;"",O7/L7,"")</f>
        <v>0.35398230088495575</v>
      </c>
      <c r="R7" s="8" t="b">
        <v>1</v>
      </c>
      <c r="S7" s="6"/>
      <c r="T7" s="6"/>
      <c r="U7" s="6"/>
      <c r="V7" s="29"/>
      <c r="W7" s="29"/>
      <c r="X7" s="29"/>
      <c r="Y7" s="29"/>
      <c r="Z7" s="9"/>
    </row>
    <row r="8" spans="2:26" ht="18.95" customHeight="1" x14ac:dyDescent="0.25">
      <c r="B8" s="91" t="str">
        <f>IF(R8=TRUE,'Project Inputs'!A19,"")</f>
        <v>Sub-metering</v>
      </c>
      <c r="C8" s="88">
        <f>IF($B8&lt;&gt;"",'Project Inputs'!B37*'Project Inputs'!$E$2,"")</f>
        <v>86171.4</v>
      </c>
      <c r="D8" s="98">
        <f t="shared" si="0"/>
        <v>0.14385876460767946</v>
      </c>
      <c r="E8" s="88">
        <f>IF($B8&lt;&gt;"",'Project Inputs'!C37*'Project Inputs'!$E$3,"")</f>
        <v>0</v>
      </c>
      <c r="F8" s="98">
        <f t="shared" si="1"/>
        <v>0</v>
      </c>
      <c r="G8" s="88">
        <f>IF($B8&lt;&gt;"",'Project Inputs'!D37*'Project Inputs'!$E$4,"")</f>
        <v>0</v>
      </c>
      <c r="H8" s="98">
        <f t="shared" si="2"/>
        <v>0</v>
      </c>
      <c r="I8" s="88">
        <f>IF($B8&lt;&gt;"",'Project Inputs'!E37*'Project Inputs'!$E$5,"")</f>
        <v>0</v>
      </c>
      <c r="J8" s="98">
        <f t="shared" si="3"/>
        <v>0</v>
      </c>
      <c r="K8" s="150">
        <f>IF($B8&lt;&gt;"",'Project Inputs'!H19,"")</f>
        <v>0</v>
      </c>
      <c r="L8" s="88">
        <f t="shared" si="4"/>
        <v>86200</v>
      </c>
      <c r="M8" s="98">
        <f t="shared" si="5"/>
        <v>4.8541502421443859E-2</v>
      </c>
      <c r="N8" s="90">
        <f>IF($B8&lt;&gt;"",'Project Inputs'!B19,"")</f>
        <v>15</v>
      </c>
      <c r="O8" s="88">
        <f>IF($B8&lt;&gt;"",'Project Inputs'!G19,"")</f>
        <v>217100</v>
      </c>
      <c r="P8" s="182">
        <f t="shared" si="6"/>
        <v>1075900</v>
      </c>
      <c r="Q8" s="90">
        <f t="shared" si="7"/>
        <v>2.5185614849187936</v>
      </c>
      <c r="R8" s="8" t="b">
        <v>1</v>
      </c>
      <c r="S8" s="13"/>
      <c r="V8" s="29"/>
      <c r="W8" s="29"/>
      <c r="X8" s="29"/>
      <c r="Y8" s="29"/>
      <c r="Z8" s="9"/>
    </row>
    <row r="9" spans="2:26" ht="18.95" customHeight="1" x14ac:dyDescent="0.25">
      <c r="B9" s="91" t="str">
        <f>IF(R9=TRUE,'Project Inputs'!A20,"")</f>
        <v>Cogeneration</v>
      </c>
      <c r="C9" s="88">
        <f>IF($B9&lt;&gt;"",'Project Inputs'!B38*'Project Inputs'!$E$2,"")</f>
        <v>163800</v>
      </c>
      <c r="D9" s="98">
        <f t="shared" si="0"/>
        <v>0.27345575959933222</v>
      </c>
      <c r="E9" s="88">
        <f>IF($B9&lt;&gt;"",'Project Inputs'!C38*'Project Inputs'!$E$3,"")</f>
        <v>153796.91999999998</v>
      </c>
      <c r="F9" s="98">
        <f t="shared" si="1"/>
        <v>0.19224614999999998</v>
      </c>
      <c r="G9" s="88">
        <f>IF($B9&lt;&gt;"",'Project Inputs'!D38*'Project Inputs'!$E$4,"")</f>
        <v>-119652</v>
      </c>
      <c r="H9" s="98">
        <f t="shared" si="2"/>
        <v>-4.0151677852348993</v>
      </c>
      <c r="I9" s="88">
        <f>IF($B9&lt;&gt;"",'Project Inputs'!E38*'Project Inputs'!$E$5,"")</f>
        <v>0</v>
      </c>
      <c r="J9" s="98">
        <f t="shared" si="3"/>
        <v>0</v>
      </c>
      <c r="K9" s="150">
        <f>IF($B9&lt;&gt;"",'Project Inputs'!H20,"")</f>
        <v>15600</v>
      </c>
      <c r="L9" s="88">
        <f t="shared" si="4"/>
        <v>182300</v>
      </c>
      <c r="M9" s="98">
        <f t="shared" si="5"/>
        <v>0.10265795697713706</v>
      </c>
      <c r="N9" s="90">
        <f>IF($B9&lt;&gt;"",'Project Inputs'!B20,"")</f>
        <v>20</v>
      </c>
      <c r="O9" s="88">
        <f>IF($B9&lt;&gt;"",'Project Inputs'!G20,"")</f>
        <v>450000</v>
      </c>
      <c r="P9" s="182">
        <f t="shared" si="6"/>
        <v>3196000</v>
      </c>
      <c r="Q9" s="90">
        <f t="shared" si="7"/>
        <v>2.4684585847504112</v>
      </c>
      <c r="R9" s="8" t="b">
        <v>1</v>
      </c>
      <c r="S9" s="13"/>
      <c r="V9" s="29"/>
      <c r="W9" s="29"/>
      <c r="X9" s="29"/>
      <c r="Y9" s="29"/>
      <c r="Z9" s="9"/>
    </row>
    <row r="10" spans="2:26" ht="18.95" customHeight="1" x14ac:dyDescent="0.25">
      <c r="B10" s="91" t="str">
        <f>IF(R10=TRUE,'Project Inputs'!A21,"")</f>
        <v>Common area lighting upgrade</v>
      </c>
      <c r="C10" s="88">
        <f>IF($B10&lt;&gt;"",'Project Inputs'!B39*'Project Inputs'!$E$2,"")</f>
        <v>45486</v>
      </c>
      <c r="D10" s="98">
        <f t="shared" si="0"/>
        <v>7.5936560934891484E-2</v>
      </c>
      <c r="E10" s="88">
        <f>IF($B10&lt;&gt;"",'Project Inputs'!C39*'Project Inputs'!$E$3,"")</f>
        <v>0</v>
      </c>
      <c r="F10" s="98">
        <f t="shared" si="1"/>
        <v>0</v>
      </c>
      <c r="G10" s="88">
        <f>IF($B10&lt;&gt;"",'Project Inputs'!D39*'Project Inputs'!$E$4,"")</f>
        <v>0</v>
      </c>
      <c r="H10" s="98">
        <f t="shared" si="2"/>
        <v>0</v>
      </c>
      <c r="I10" s="88">
        <f>IF($B10&lt;&gt;"",'Project Inputs'!E39*'Project Inputs'!$E$5,"")</f>
        <v>0</v>
      </c>
      <c r="J10" s="98">
        <f t="shared" si="3"/>
        <v>0</v>
      </c>
      <c r="K10" s="150">
        <f>IF($B10&lt;&gt;"",'Project Inputs'!H21,"")</f>
        <v>0</v>
      </c>
      <c r="L10" s="88">
        <f t="shared" si="4"/>
        <v>45500</v>
      </c>
      <c r="M10" s="98">
        <f t="shared" si="5"/>
        <v>2.5622254758418742E-2</v>
      </c>
      <c r="N10" s="90">
        <f>IF($B10&lt;&gt;"",'Project Inputs'!B21,"")</f>
        <v>15</v>
      </c>
      <c r="O10" s="88">
        <f>IF($B10&lt;&gt;"",'Project Inputs'!G21,"")</f>
        <v>59500</v>
      </c>
      <c r="P10" s="182">
        <f t="shared" si="6"/>
        <v>623000</v>
      </c>
      <c r="Q10" s="90">
        <f t="shared" si="7"/>
        <v>1.3076923076923077</v>
      </c>
      <c r="R10" s="8" t="b">
        <v>1</v>
      </c>
      <c r="S10" s="13"/>
      <c r="V10" s="29"/>
      <c r="W10" s="29"/>
      <c r="X10" s="29"/>
      <c r="Y10" s="29"/>
      <c r="Z10" s="9"/>
    </row>
    <row r="11" spans="2:26" ht="18.95" customHeight="1" x14ac:dyDescent="0.25">
      <c r="B11" s="91" t="str">
        <f>IF(R11=TRUE,'Project Inputs'!A22,"")</f>
        <v>Apartment lighting upgrade</v>
      </c>
      <c r="C11" s="88">
        <f>IF($B11&lt;&gt;"",'Project Inputs'!B40*'Project Inputs'!$E$2,"")</f>
        <v>9859.5</v>
      </c>
      <c r="D11" s="98">
        <f t="shared" si="0"/>
        <v>1.6459933222036729E-2</v>
      </c>
      <c r="E11" s="88">
        <f>IF($B11&lt;&gt;"",'Project Inputs'!C40*'Project Inputs'!$E$3,"")</f>
        <v>0</v>
      </c>
      <c r="F11" s="98">
        <f t="shared" si="1"/>
        <v>0</v>
      </c>
      <c r="G11" s="88">
        <f>IF($B11&lt;&gt;"",'Project Inputs'!D40*'Project Inputs'!$E$4,"")</f>
        <v>0</v>
      </c>
      <c r="H11" s="98">
        <f t="shared" si="2"/>
        <v>0</v>
      </c>
      <c r="I11" s="88">
        <f>IF($B11&lt;&gt;"",'Project Inputs'!E40*'Project Inputs'!$E$5,"")</f>
        <v>0</v>
      </c>
      <c r="J11" s="98">
        <f t="shared" si="3"/>
        <v>0</v>
      </c>
      <c r="K11" s="150">
        <f>IF($B11&lt;&gt;"",'Project Inputs'!H22,"")</f>
        <v>0</v>
      </c>
      <c r="L11" s="88">
        <f t="shared" si="4"/>
        <v>9900</v>
      </c>
      <c r="M11" s="98">
        <f t="shared" si="5"/>
        <v>5.5749521342493523E-3</v>
      </c>
      <c r="N11" s="90">
        <f>IF($B11&lt;&gt;"",'Project Inputs'!B22,"")</f>
        <v>15</v>
      </c>
      <c r="O11" s="88">
        <f>IF($B11&lt;&gt;"",'Project Inputs'!G22,"")</f>
        <v>61800</v>
      </c>
      <c r="P11" s="182">
        <f t="shared" si="6"/>
        <v>86700</v>
      </c>
      <c r="Q11" s="90">
        <f t="shared" si="7"/>
        <v>6.2424242424242422</v>
      </c>
      <c r="R11" s="8" t="b">
        <v>1</v>
      </c>
      <c r="S11" s="13"/>
      <c r="V11" s="29"/>
      <c r="W11" s="29"/>
      <c r="X11" s="29"/>
      <c r="Y11" s="29"/>
      <c r="Z11" s="9"/>
    </row>
    <row r="12" spans="2:26" ht="18.95" customHeight="1" x14ac:dyDescent="0.25">
      <c r="B12" s="91" t="str">
        <f>IF(R12=TRUE,'Project Inputs'!A23,"")</f>
        <v>Garage fan demand controlled ventilation</v>
      </c>
      <c r="C12" s="88">
        <f>IF($B12&lt;&gt;"",'Project Inputs'!B41*'Project Inputs'!$E$2,"")</f>
        <v>1579.2</v>
      </c>
      <c r="D12" s="98">
        <f t="shared" si="0"/>
        <v>2.6363939899833057E-3</v>
      </c>
      <c r="E12" s="88">
        <f>IF($B12&lt;&gt;"",'Project Inputs'!C41*'Project Inputs'!$E$3,"")</f>
        <v>0</v>
      </c>
      <c r="F12" s="98">
        <f t="shared" si="1"/>
        <v>0</v>
      </c>
      <c r="G12" s="88">
        <f>IF($B12&lt;&gt;"",'Project Inputs'!D41*'Project Inputs'!$E$4,"")</f>
        <v>0</v>
      </c>
      <c r="H12" s="98">
        <f t="shared" si="2"/>
        <v>0</v>
      </c>
      <c r="I12" s="88">
        <f>IF($B12&lt;&gt;"",'Project Inputs'!E41*'Project Inputs'!$E$5,"")</f>
        <v>0</v>
      </c>
      <c r="J12" s="98">
        <f t="shared" si="3"/>
        <v>0</v>
      </c>
      <c r="K12" s="150">
        <f>IF($B12&lt;&gt;"",'Project Inputs'!H23,"")</f>
        <v>0</v>
      </c>
      <c r="L12" s="88">
        <f t="shared" si="4"/>
        <v>1600</v>
      </c>
      <c r="M12" s="98">
        <f t="shared" si="5"/>
        <v>9.010023651312085E-4</v>
      </c>
      <c r="N12" s="90">
        <f>IF($B12&lt;&gt;"",'Project Inputs'!B23,"")</f>
        <v>15</v>
      </c>
      <c r="O12" s="88">
        <f>IF($B12&lt;&gt;"",'Project Inputs'!G23,"")</f>
        <v>12000</v>
      </c>
      <c r="P12" s="182">
        <f t="shared" si="6"/>
        <v>12000</v>
      </c>
      <c r="Q12" s="90">
        <f t="shared" si="7"/>
        <v>7.5</v>
      </c>
      <c r="R12" s="8" t="b">
        <v>1</v>
      </c>
      <c r="S12" s="13"/>
      <c r="V12" s="29"/>
      <c r="W12" s="29"/>
      <c r="X12" s="29"/>
      <c r="Y12" s="29"/>
      <c r="Z12" s="9"/>
    </row>
    <row r="13" spans="2:26" ht="18.95" customHeight="1" x14ac:dyDescent="0.25">
      <c r="B13" s="91" t="str">
        <f>IF(R13=TRUE,'Project Inputs'!A24,"")</f>
        <v/>
      </c>
      <c r="C13" s="88" t="str">
        <f>IF($B13&lt;&gt;"",'Project Inputs'!B42*'Project Inputs'!$E$2,"")</f>
        <v/>
      </c>
      <c r="D13" s="98" t="str">
        <f t="shared" si="0"/>
        <v/>
      </c>
      <c r="E13" s="88" t="str">
        <f>IF($B13&lt;&gt;"",'Project Inputs'!C42*'Project Inputs'!$E$3,"")</f>
        <v/>
      </c>
      <c r="F13" s="98" t="str">
        <f t="shared" si="1"/>
        <v/>
      </c>
      <c r="G13" s="88" t="str">
        <f>IF($B13&lt;&gt;"",'Project Inputs'!D42*'Project Inputs'!$E$4,"")</f>
        <v/>
      </c>
      <c r="H13" s="98" t="str">
        <f t="shared" si="2"/>
        <v/>
      </c>
      <c r="I13" s="88" t="str">
        <f>IF($B13&lt;&gt;"",'Project Inputs'!E42*'Project Inputs'!$E$5,"")</f>
        <v/>
      </c>
      <c r="J13" s="98" t="str">
        <f t="shared" si="3"/>
        <v/>
      </c>
      <c r="K13" s="150" t="str">
        <f>IF($B13&lt;&gt;"",'Project Inputs'!H24,"")</f>
        <v/>
      </c>
      <c r="L13" s="88" t="str">
        <f t="shared" si="4"/>
        <v/>
      </c>
      <c r="M13" s="98" t="str">
        <f t="shared" si="5"/>
        <v/>
      </c>
      <c r="N13" s="90" t="str">
        <f>IF($B13&lt;&gt;"",'Project Inputs'!B24,"")</f>
        <v/>
      </c>
      <c r="O13" s="88" t="str">
        <f>IF($B13&lt;&gt;"",'Project Inputs'!G24,"")</f>
        <v/>
      </c>
      <c r="P13" s="182" t="str">
        <f t="shared" si="6"/>
        <v/>
      </c>
      <c r="Q13" s="90" t="str">
        <f t="shared" si="7"/>
        <v/>
      </c>
      <c r="R13" s="8" t="b">
        <v>0</v>
      </c>
      <c r="S13" s="13"/>
      <c r="V13" s="29"/>
      <c r="W13" s="29"/>
      <c r="X13" s="29"/>
      <c r="Y13" s="29"/>
      <c r="Z13" s="9"/>
    </row>
    <row r="14" spans="2:26" ht="18.95" customHeight="1" x14ac:dyDescent="0.25">
      <c r="B14" s="91" t="str">
        <f>IF(R14=TRUE,'Project Inputs'!A25,"")</f>
        <v>Apartment refrigerator standards</v>
      </c>
      <c r="C14" s="88">
        <f>IF($B14&lt;&gt;"",'Project Inputs'!B43*'Project Inputs'!$E$2,"")</f>
        <v>17001.599999999999</v>
      </c>
      <c r="D14" s="98">
        <f t="shared" si="0"/>
        <v>2.8383305509181968E-2</v>
      </c>
      <c r="E14" s="88">
        <f>IF($B14&lt;&gt;"",'Project Inputs'!C43*'Project Inputs'!$E$3,"")</f>
        <v>0</v>
      </c>
      <c r="F14" s="98">
        <f t="shared" si="1"/>
        <v>0</v>
      </c>
      <c r="G14" s="88">
        <f>IF($B14&lt;&gt;"",'Project Inputs'!D43*'Project Inputs'!$E$4,"")</f>
        <v>0</v>
      </c>
      <c r="H14" s="98">
        <f t="shared" si="2"/>
        <v>0</v>
      </c>
      <c r="I14" s="88">
        <f>IF($B14&lt;&gt;"",'Project Inputs'!E43*'Project Inputs'!$E$5,"")</f>
        <v>0</v>
      </c>
      <c r="J14" s="98">
        <f t="shared" si="3"/>
        <v>0</v>
      </c>
      <c r="K14" s="150">
        <f>IF($B14&lt;&gt;"",'Project Inputs'!H25,"")</f>
        <v>0</v>
      </c>
      <c r="L14" s="88">
        <f t="shared" si="4"/>
        <v>17000</v>
      </c>
      <c r="M14" s="98">
        <f t="shared" si="5"/>
        <v>9.5731501295190907E-3</v>
      </c>
      <c r="N14" s="90">
        <f>IF($B14&lt;&gt;"",'Project Inputs'!B25,"")</f>
        <v>15</v>
      </c>
      <c r="O14" s="88">
        <f>IF($B14&lt;&gt;"",'Project Inputs'!G25,"")</f>
        <v>218600</v>
      </c>
      <c r="P14" s="182">
        <f t="shared" si="6"/>
        <v>36400</v>
      </c>
      <c r="Q14" s="90">
        <f t="shared" si="7"/>
        <v>12.858823529411765</v>
      </c>
      <c r="R14" s="8" t="b">
        <v>1</v>
      </c>
      <c r="S14" s="13"/>
      <c r="V14" s="29"/>
      <c r="W14" s="29"/>
      <c r="X14" s="29"/>
      <c r="Y14" s="29"/>
      <c r="Z14" s="9"/>
    </row>
    <row r="15" spans="2:26" ht="18.95" customHeight="1" x14ac:dyDescent="0.25">
      <c r="B15" s="91" t="str">
        <f>IF(R15=TRUE,'Project Inputs'!A26,"")</f>
        <v>Photovoltaics</v>
      </c>
      <c r="C15" s="88">
        <f>IF($B15&lt;&gt;"",'Project Inputs'!B44*'Project Inputs'!$E$2,"")</f>
        <v>8904</v>
      </c>
      <c r="D15" s="98">
        <f t="shared" si="0"/>
        <v>1.4864774624373956E-2</v>
      </c>
      <c r="E15" s="88">
        <f>IF($B15&lt;&gt;"",'Project Inputs'!C44*'Project Inputs'!$E$3,"")</f>
        <v>0</v>
      </c>
      <c r="F15" s="98">
        <f t="shared" si="1"/>
        <v>0</v>
      </c>
      <c r="G15" s="88">
        <f>IF($B15&lt;&gt;"",'Project Inputs'!D44*'Project Inputs'!$E$4,"")</f>
        <v>0</v>
      </c>
      <c r="H15" s="98">
        <f t="shared" si="2"/>
        <v>0</v>
      </c>
      <c r="I15" s="88">
        <f>IF($B15&lt;&gt;"",'Project Inputs'!E44*'Project Inputs'!$E$5,"")</f>
        <v>0</v>
      </c>
      <c r="J15" s="98">
        <f t="shared" si="3"/>
        <v>0</v>
      </c>
      <c r="K15" s="150">
        <f>IF($B15&lt;&gt;"",'Project Inputs'!H26,"")</f>
        <v>0</v>
      </c>
      <c r="L15" s="88">
        <f t="shared" si="4"/>
        <v>8900</v>
      </c>
      <c r="M15" s="98">
        <f t="shared" si="5"/>
        <v>5.0118256560423473E-3</v>
      </c>
      <c r="N15" s="90">
        <f>IF($B15&lt;&gt;"",'Project Inputs'!B26,"")</f>
        <v>20</v>
      </c>
      <c r="O15" s="88">
        <f>IF($B15&lt;&gt;"",'Project Inputs'!G26,"")</f>
        <v>175000</v>
      </c>
      <c r="P15" s="182">
        <f t="shared" si="6"/>
        <v>3000</v>
      </c>
      <c r="Q15" s="90">
        <f t="shared" si="7"/>
        <v>19.662921348314608</v>
      </c>
      <c r="R15" s="8" t="b">
        <v>1</v>
      </c>
      <c r="S15" s="13"/>
      <c r="V15" s="29"/>
      <c r="W15" s="29"/>
      <c r="X15" s="29"/>
      <c r="Y15" s="29"/>
      <c r="Z15" s="9"/>
    </row>
    <row r="16" spans="2:26" ht="18.95" customHeight="1" x14ac:dyDescent="0.25">
      <c r="B16" s="91" t="str">
        <f>IF(R16=TRUE,'Project Inputs'!A27,"")</f>
        <v/>
      </c>
      <c r="C16" s="182" t="str">
        <f>IF($B16&lt;&gt;"",'Project Inputs'!B45*'Project Inputs'!$E$2,"")</f>
        <v/>
      </c>
      <c r="D16" s="185" t="str">
        <f t="shared" si="0"/>
        <v/>
      </c>
      <c r="E16" s="182" t="str">
        <f>IF($B16&lt;&gt;"",'Project Inputs'!C45*'Project Inputs'!$E$3,"")</f>
        <v/>
      </c>
      <c r="F16" s="98" t="str">
        <f t="shared" si="1"/>
        <v/>
      </c>
      <c r="G16" s="88" t="str">
        <f>IF($B16&lt;&gt;"",'Project Inputs'!D45*'Project Inputs'!$E$4,"")</f>
        <v/>
      </c>
      <c r="H16" s="98" t="str">
        <f t="shared" si="2"/>
        <v/>
      </c>
      <c r="I16" s="88" t="str">
        <f>IF($B16&lt;&gt;"",'Project Inputs'!E45*'Project Inputs'!$E$5,"")</f>
        <v/>
      </c>
      <c r="J16" s="98" t="str">
        <f t="shared" si="3"/>
        <v/>
      </c>
      <c r="K16" s="150" t="str">
        <f>IF($B16&lt;&gt;"",'Project Inputs'!H27,"")</f>
        <v/>
      </c>
      <c r="L16" s="88" t="str">
        <f t="shared" si="4"/>
        <v/>
      </c>
      <c r="M16" s="98" t="str">
        <f t="shared" si="5"/>
        <v/>
      </c>
      <c r="N16" s="90" t="str">
        <f>IF($B16&lt;&gt;"",'Project Inputs'!B27,"")</f>
        <v/>
      </c>
      <c r="O16" s="88" t="str">
        <f>IF($B16&lt;&gt;"",'Project Inputs'!G27,"")</f>
        <v/>
      </c>
      <c r="P16" s="182" t="str">
        <f t="shared" si="6"/>
        <v/>
      </c>
      <c r="Q16" s="90" t="str">
        <f t="shared" si="7"/>
        <v/>
      </c>
      <c r="R16" s="8" t="b">
        <v>0</v>
      </c>
      <c r="S16" s="13"/>
      <c r="V16" s="29"/>
      <c r="W16" s="29"/>
      <c r="X16" s="29"/>
      <c r="Y16" s="29"/>
      <c r="Z16" s="9"/>
    </row>
    <row r="17" spans="1:26" ht="18.95" customHeight="1" x14ac:dyDescent="0.25">
      <c r="B17" s="91" t="str">
        <f>IF(R17=TRUE,'Project Inputs'!A28,"")</f>
        <v/>
      </c>
      <c r="C17" s="182" t="str">
        <f>IF($B17&lt;&gt;"",'Project Inputs'!B46*'Project Inputs'!$E$2,"")</f>
        <v/>
      </c>
      <c r="D17" s="185" t="str">
        <f t="shared" si="0"/>
        <v/>
      </c>
      <c r="E17" s="182" t="str">
        <f>IF($B17&lt;&gt;"",'Project Inputs'!C46*'Project Inputs'!$E$3,"")</f>
        <v/>
      </c>
      <c r="F17" s="98" t="str">
        <f t="shared" si="1"/>
        <v/>
      </c>
      <c r="G17" s="88" t="str">
        <f>IF($B17&lt;&gt;"",'Project Inputs'!D46*'Project Inputs'!$E$4,"")</f>
        <v/>
      </c>
      <c r="H17" s="98" t="str">
        <f t="shared" si="2"/>
        <v/>
      </c>
      <c r="I17" s="88" t="str">
        <f>IF($B17&lt;&gt;"",'Project Inputs'!E46*'Project Inputs'!$E$5,"")</f>
        <v/>
      </c>
      <c r="J17" s="98" t="str">
        <f t="shared" si="3"/>
        <v/>
      </c>
      <c r="K17" s="150" t="str">
        <f>IF($B17&lt;&gt;"",'Project Inputs'!H28,"")</f>
        <v/>
      </c>
      <c r="L17" s="88" t="str">
        <f t="shared" si="4"/>
        <v/>
      </c>
      <c r="M17" s="98" t="str">
        <f t="shared" si="5"/>
        <v/>
      </c>
      <c r="N17" s="90" t="str">
        <f>IF($B17&lt;&gt;"",'Project Inputs'!B28,"")</f>
        <v/>
      </c>
      <c r="O17" s="88" t="str">
        <f>IF($B17&lt;&gt;"",'Project Inputs'!G28,"")</f>
        <v/>
      </c>
      <c r="P17" s="182" t="str">
        <f t="shared" si="6"/>
        <v/>
      </c>
      <c r="Q17" s="90" t="str">
        <f t="shared" si="7"/>
        <v/>
      </c>
      <c r="R17" s="8" t="b">
        <v>0</v>
      </c>
      <c r="S17" s="13"/>
      <c r="V17" s="29"/>
      <c r="W17" s="29"/>
      <c r="X17" s="29"/>
      <c r="Y17" s="29"/>
      <c r="Z17" s="9"/>
    </row>
    <row r="18" spans="1:26" ht="18.95" customHeight="1" thickBot="1" x14ac:dyDescent="0.3">
      <c r="B18" s="91" t="str">
        <f>IF(R18=TRUE,'Project Inputs'!A29,"")</f>
        <v/>
      </c>
      <c r="C18" s="182" t="str">
        <f>IF($B18&lt;&gt;"",'Project Inputs'!B47*'Project Inputs'!$E$2,"")</f>
        <v/>
      </c>
      <c r="D18" s="185" t="str">
        <f t="shared" si="0"/>
        <v/>
      </c>
      <c r="E18" s="182" t="str">
        <f>IF($B18&lt;&gt;"",'Project Inputs'!C47*'Project Inputs'!$E$3,"")</f>
        <v/>
      </c>
      <c r="F18" s="98" t="str">
        <f t="shared" si="1"/>
        <v/>
      </c>
      <c r="G18" s="88" t="str">
        <f>IF($B18&lt;&gt;"",'Project Inputs'!D47*'Project Inputs'!$E$4,"")</f>
        <v/>
      </c>
      <c r="H18" s="98" t="str">
        <f t="shared" si="2"/>
        <v/>
      </c>
      <c r="I18" s="88" t="str">
        <f>IF($B18&lt;&gt;"",'Project Inputs'!E47*'Project Inputs'!$E$5,"")</f>
        <v/>
      </c>
      <c r="J18" s="98" t="str">
        <f t="shared" si="3"/>
        <v/>
      </c>
      <c r="K18" s="150" t="str">
        <f>IF($B18&lt;&gt;"",'Project Inputs'!H29,"")</f>
        <v/>
      </c>
      <c r="L18" s="88" t="str">
        <f t="shared" si="4"/>
        <v/>
      </c>
      <c r="M18" s="98" t="str">
        <f t="shared" si="5"/>
        <v/>
      </c>
      <c r="N18" s="90" t="str">
        <f>IF($B18&lt;&gt;"",'Project Inputs'!B29,"")</f>
        <v/>
      </c>
      <c r="O18" s="88" t="str">
        <f>IF($B18&lt;&gt;"",'Project Inputs'!G29,"")</f>
        <v/>
      </c>
      <c r="P18" s="182" t="str">
        <f t="shared" si="6"/>
        <v/>
      </c>
      <c r="Q18" s="90" t="str">
        <f t="shared" si="7"/>
        <v/>
      </c>
      <c r="R18" s="8" t="b">
        <v>0</v>
      </c>
      <c r="S18" s="13"/>
      <c r="V18" s="29"/>
      <c r="W18" s="29"/>
      <c r="X18" s="29"/>
      <c r="Y18" s="29"/>
      <c r="Z18" s="9"/>
    </row>
    <row r="19" spans="1:26" ht="18.95" customHeight="1" thickTop="1" thickBot="1" x14ac:dyDescent="0.3">
      <c r="B19" s="91" t="str">
        <f>IF(R19=TRUE,'Project Inputs'!A30,"")</f>
        <v/>
      </c>
      <c r="C19" s="182" t="str">
        <f>IF($B19&lt;&gt;"",'Project Inputs'!B48*'Project Inputs'!$E$2,"")</f>
        <v/>
      </c>
      <c r="D19" s="185" t="str">
        <f t="shared" si="0"/>
        <v/>
      </c>
      <c r="E19" s="182" t="str">
        <f>IF($B19&lt;&gt;"",'Project Inputs'!C48*'Project Inputs'!$E$3,"")</f>
        <v/>
      </c>
      <c r="F19" s="98" t="str">
        <f t="shared" si="1"/>
        <v/>
      </c>
      <c r="G19" s="88" t="str">
        <f>IF($B19&lt;&gt;"",'Project Inputs'!D48*'Project Inputs'!$E$4,"")</f>
        <v/>
      </c>
      <c r="H19" s="98" t="str">
        <f t="shared" si="2"/>
        <v/>
      </c>
      <c r="I19" s="88" t="str">
        <f>IF($B19&lt;&gt;"",'Project Inputs'!E48*'Project Inputs'!$E$5,"")</f>
        <v/>
      </c>
      <c r="J19" s="98" t="str">
        <f t="shared" si="3"/>
        <v/>
      </c>
      <c r="K19" s="150" t="str">
        <f>IF($B19&lt;&gt;"",'Project Inputs'!H30,"")</f>
        <v/>
      </c>
      <c r="L19" s="88" t="str">
        <f t="shared" si="4"/>
        <v/>
      </c>
      <c r="M19" s="98" t="str">
        <f t="shared" si="5"/>
        <v/>
      </c>
      <c r="N19" s="90" t="str">
        <f>IF($B19&lt;&gt;"",'Project Inputs'!B30,"")</f>
        <v/>
      </c>
      <c r="O19" s="88" t="str">
        <f>IF($B19&lt;&gt;"",'Project Inputs'!G30,"")</f>
        <v/>
      </c>
      <c r="P19" s="182" t="str">
        <f t="shared" si="6"/>
        <v/>
      </c>
      <c r="Q19" s="90" t="str">
        <f t="shared" si="7"/>
        <v/>
      </c>
      <c r="R19" s="43" t="b">
        <v>0</v>
      </c>
      <c r="S19" s="29"/>
      <c r="T19" s="29"/>
      <c r="U19" s="29"/>
      <c r="V19" s="29"/>
      <c r="W19" s="29"/>
      <c r="X19" s="29"/>
      <c r="Y19" s="29"/>
      <c r="Z19" s="9"/>
    </row>
    <row r="20" spans="1:26" ht="15.75" thickTop="1" x14ac:dyDescent="0.25">
      <c r="B20" s="95" t="s">
        <v>60</v>
      </c>
      <c r="C20" s="88">
        <f>SUM(C6:C19)</f>
        <v>332801.7</v>
      </c>
      <c r="D20" s="101">
        <f t="shared" ref="D20" si="8">IF(B20&lt;&gt;"",C20/C$4,"")</f>
        <v>0.55559549248747919</v>
      </c>
      <c r="E20" s="89">
        <f>SUM(E6:E19)</f>
        <v>289553.64</v>
      </c>
      <c r="F20" s="98">
        <f t="shared" si="1"/>
        <v>0.36194205000000002</v>
      </c>
      <c r="G20" s="89">
        <f>SUM(G6:G19)</f>
        <v>-119652</v>
      </c>
      <c r="H20" s="98">
        <f t="shared" si="2"/>
        <v>-4.0151677852348993</v>
      </c>
      <c r="I20" s="89">
        <f t="shared" ref="I20:L20" si="9">SUM(I6:I19)</f>
        <v>27300</v>
      </c>
      <c r="J20" s="98">
        <f t="shared" si="3"/>
        <v>7.8674351585014415E-2</v>
      </c>
      <c r="K20" s="150">
        <f>SUM(K6:K19)</f>
        <v>15600</v>
      </c>
      <c r="L20" s="89">
        <f t="shared" si="9"/>
        <v>514500</v>
      </c>
      <c r="M20" s="98">
        <f t="shared" si="5"/>
        <v>0.28972857303750421</v>
      </c>
      <c r="N20" s="193">
        <f>SUMPRODUCT(L6:L13,N6:N13)/SUM(L6:L13)</f>
        <v>16.86553417928776</v>
      </c>
      <c r="O20" s="89">
        <f>SUM(O6:O19)</f>
        <v>1634400</v>
      </c>
      <c r="P20" s="182">
        <f t="shared" si="6"/>
        <v>7042917.3352435529</v>
      </c>
      <c r="Q20" s="176">
        <f t="shared" si="7"/>
        <v>3.17667638483965</v>
      </c>
      <c r="T20" s="29"/>
      <c r="U20" s="29"/>
      <c r="V20" s="29"/>
    </row>
    <row r="21" spans="1:26" x14ac:dyDescent="0.25">
      <c r="A21" s="23"/>
      <c r="B21" s="210" t="s">
        <v>82</v>
      </c>
      <c r="C21" s="210"/>
      <c r="D21" s="210"/>
      <c r="T21" s="29"/>
      <c r="U21" s="29"/>
      <c r="V21" s="29"/>
    </row>
    <row r="22" spans="1:26" x14ac:dyDescent="0.25">
      <c r="A22" s="23"/>
      <c r="B22" s="211" t="s">
        <v>83</v>
      </c>
      <c r="C22" s="211"/>
      <c r="D22" s="141"/>
      <c r="T22" s="29"/>
      <c r="U22" s="29"/>
      <c r="V22" s="29"/>
    </row>
    <row r="23" spans="1:26" x14ac:dyDescent="0.25">
      <c r="A23" s="23"/>
      <c r="B23" s="211" t="s">
        <v>84</v>
      </c>
      <c r="C23" s="211"/>
      <c r="D23" s="211"/>
      <c r="T23" s="29"/>
      <c r="U23" s="29"/>
      <c r="V23" s="29"/>
    </row>
    <row r="24" spans="1:26" x14ac:dyDescent="0.25">
      <c r="B24" s="25"/>
      <c r="T24" s="29"/>
      <c r="U24" s="29"/>
      <c r="V24" s="29"/>
    </row>
    <row r="25" spans="1:26" ht="20.25" customHeight="1" x14ac:dyDescent="0.25">
      <c r="B25" s="117" t="s">
        <v>3</v>
      </c>
      <c r="C25" s="118" t="s">
        <v>2</v>
      </c>
      <c r="D25" s="103"/>
      <c r="E25" s="103"/>
      <c r="F25" s="103"/>
      <c r="G25" s="9"/>
      <c r="H25" s="9"/>
      <c r="L25" s="113"/>
      <c r="M25" s="113"/>
      <c r="R25" s="36"/>
      <c r="T25" s="29"/>
      <c r="U25" s="29"/>
      <c r="V25" s="29"/>
    </row>
    <row r="26" spans="1:26" ht="20.25" customHeight="1" x14ac:dyDescent="0.25">
      <c r="B26" s="143" t="s">
        <v>17</v>
      </c>
      <c r="C26" s="148">
        <f>L20</f>
        <v>514500</v>
      </c>
      <c r="D26" s="103"/>
      <c r="E26" s="103"/>
      <c r="F26" s="103"/>
      <c r="G26" s="9"/>
      <c r="H26" s="9"/>
      <c r="L26" s="113"/>
      <c r="M26" s="113"/>
      <c r="R26" s="36"/>
      <c r="T26" s="29"/>
      <c r="U26" s="29"/>
      <c r="V26" s="29"/>
    </row>
    <row r="27" spans="1:26" ht="22.5" customHeight="1" x14ac:dyDescent="0.25">
      <c r="A27" s="26"/>
      <c r="B27" s="143" t="s">
        <v>86</v>
      </c>
      <c r="C27" s="149">
        <f>N20</f>
        <v>16.86553417928776</v>
      </c>
      <c r="D27" s="9"/>
      <c r="E27" s="104"/>
      <c r="F27" s="104"/>
      <c r="G27" s="9"/>
      <c r="H27" s="9"/>
      <c r="L27" s="51"/>
      <c r="M27" s="51"/>
      <c r="Q27" s="114"/>
      <c r="R27" s="37"/>
      <c r="T27" s="29"/>
      <c r="U27" s="29"/>
      <c r="V27" s="29"/>
    </row>
    <row r="28" spans="1:26" ht="24.75" customHeight="1" x14ac:dyDescent="0.25">
      <c r="A28" s="26"/>
      <c r="B28" s="147" t="s">
        <v>85</v>
      </c>
      <c r="C28" s="142">
        <f>'Project Inputs'!B8</f>
        <v>0.05</v>
      </c>
      <c r="D28" s="109"/>
      <c r="E28" s="105"/>
      <c r="F28" s="105"/>
      <c r="G28" s="9"/>
      <c r="H28" s="9"/>
      <c r="L28" s="51"/>
      <c r="M28" s="51"/>
      <c r="Q28" s="114"/>
      <c r="R28" s="39"/>
      <c r="T28" s="29"/>
      <c r="U28" s="29"/>
      <c r="V28" s="29"/>
    </row>
    <row r="29" spans="1:26" ht="30" customHeight="1" x14ac:dyDescent="0.25">
      <c r="A29" s="27"/>
      <c r="B29" s="143" t="s">
        <v>70</v>
      </c>
      <c r="C29" s="144">
        <f>NPV('Project Inputs'!B8,'Payback Calculations'!B6:B35)</f>
        <v>5800507.0844842745</v>
      </c>
      <c r="D29" s="109"/>
      <c r="E29" s="105"/>
      <c r="F29" s="105"/>
      <c r="G29" s="9"/>
      <c r="H29" s="9"/>
      <c r="L29" s="51"/>
      <c r="M29" s="51"/>
      <c r="Q29" s="115"/>
      <c r="R29" s="37"/>
      <c r="T29" s="29"/>
      <c r="U29" s="29"/>
      <c r="V29" s="29"/>
    </row>
    <row r="30" spans="1:26" ht="24" customHeight="1" x14ac:dyDescent="0.25">
      <c r="A30" s="27"/>
      <c r="B30" s="143" t="s">
        <v>87</v>
      </c>
      <c r="C30" s="148">
        <f>O20</f>
        <v>1634400</v>
      </c>
      <c r="D30" s="102"/>
      <c r="E30" s="106"/>
      <c r="F30" s="106"/>
      <c r="G30" s="9"/>
      <c r="H30" s="9"/>
      <c r="T30" s="29"/>
      <c r="U30" s="29"/>
      <c r="V30" s="29"/>
    </row>
    <row r="31" spans="1:26" ht="23.25" customHeight="1" x14ac:dyDescent="0.25">
      <c r="A31" s="26"/>
      <c r="B31" s="143" t="s">
        <v>92</v>
      </c>
      <c r="C31" s="153">
        <f>SUM(C29,-O20)</f>
        <v>4166107.0844842745</v>
      </c>
      <c r="D31" s="102"/>
      <c r="E31" s="107" t="s">
        <v>73</v>
      </c>
      <c r="F31" s="107"/>
      <c r="G31" s="9"/>
      <c r="H31" s="9"/>
      <c r="L31" s="116"/>
      <c r="M31" s="116"/>
      <c r="T31" s="29"/>
      <c r="U31" s="29"/>
      <c r="V31" s="29"/>
    </row>
    <row r="32" spans="1:26" ht="24" customHeight="1" x14ac:dyDescent="0.25">
      <c r="A32" s="26"/>
      <c r="B32" s="143" t="s">
        <v>71</v>
      </c>
      <c r="C32" s="145">
        <f>C31/O20</f>
        <v>2.5490131451812741</v>
      </c>
      <c r="D32" s="102"/>
      <c r="E32" s="107"/>
      <c r="F32" s="107"/>
      <c r="G32" s="9"/>
      <c r="H32" s="9"/>
      <c r="T32" s="29"/>
      <c r="U32" s="29"/>
      <c r="V32" s="29"/>
    </row>
    <row r="33" spans="1:56" ht="23.25" customHeight="1" x14ac:dyDescent="0.25">
      <c r="A33" s="26"/>
      <c r="B33" s="143" t="s">
        <v>1</v>
      </c>
      <c r="C33" s="146">
        <f>IRR('Payback Calculations'!B5:B35)</f>
        <v>0.31166820248994287</v>
      </c>
      <c r="D33" s="102"/>
      <c r="E33" s="106"/>
      <c r="F33" s="106"/>
      <c r="G33" s="9"/>
      <c r="H33" s="9"/>
      <c r="T33" s="29"/>
      <c r="U33" s="29"/>
      <c r="V33" s="29"/>
    </row>
    <row r="34" spans="1:56" s="13" customFormat="1" x14ac:dyDescent="0.25">
      <c r="A34" s="26"/>
      <c r="B34" s="112"/>
      <c r="C34" s="110"/>
      <c r="D34" s="110"/>
      <c r="E34" s="107"/>
      <c r="F34" s="107"/>
      <c r="I34" s="12"/>
      <c r="J34" s="12"/>
      <c r="K34" s="12"/>
      <c r="L34" s="12"/>
      <c r="M34" s="12"/>
      <c r="N34" s="12"/>
      <c r="O34" s="12"/>
      <c r="P34" s="12"/>
      <c r="Q34" s="12"/>
      <c r="R34" s="8"/>
      <c r="S34" s="9"/>
      <c r="T34" s="29"/>
      <c r="U34" s="29"/>
      <c r="V34" s="2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row>
    <row r="35" spans="1:56" s="13" customFormat="1" x14ac:dyDescent="0.25">
      <c r="A35" s="26"/>
      <c r="B35" s="112"/>
      <c r="C35" s="102"/>
      <c r="D35" s="102"/>
      <c r="E35" s="107"/>
      <c r="F35" s="107"/>
      <c r="I35" s="12"/>
      <c r="J35" s="12"/>
      <c r="K35" s="12"/>
      <c r="L35" s="33"/>
      <c r="M35" s="33"/>
      <c r="N35" s="12"/>
      <c r="O35" s="12"/>
      <c r="P35" s="12"/>
      <c r="Q35" s="12"/>
      <c r="R35" s="8"/>
      <c r="S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row>
    <row r="36" spans="1:56" s="13" customFormat="1" x14ac:dyDescent="0.25">
      <c r="A36" s="26"/>
      <c r="B36" s="112"/>
      <c r="C36" s="102"/>
      <c r="D36" s="102"/>
      <c r="E36" s="107"/>
      <c r="F36" s="107"/>
      <c r="I36" s="12"/>
      <c r="J36" s="12"/>
      <c r="K36" s="12"/>
      <c r="L36" s="34"/>
      <c r="M36" s="34"/>
      <c r="N36" s="12"/>
      <c r="O36" s="12"/>
      <c r="P36" s="12"/>
      <c r="Q36" s="12"/>
      <c r="R36" s="8"/>
      <c r="S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row>
    <row r="37" spans="1:56" s="13" customFormat="1" x14ac:dyDescent="0.25">
      <c r="A37" s="26"/>
      <c r="B37" s="112"/>
      <c r="C37" s="108"/>
      <c r="D37" s="108"/>
      <c r="E37" s="104"/>
      <c r="F37" s="104"/>
      <c r="I37" s="12"/>
      <c r="J37" s="12"/>
      <c r="K37" s="12"/>
      <c r="L37" s="12"/>
      <c r="M37" s="12"/>
      <c r="N37" s="12"/>
      <c r="O37" s="12"/>
      <c r="P37" s="12"/>
      <c r="Q37" s="12"/>
      <c r="R37" s="8"/>
      <c r="S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row>
    <row r="38" spans="1:56" x14ac:dyDescent="0.25">
      <c r="B38" s="112"/>
      <c r="C38" s="108"/>
      <c r="D38" s="108"/>
      <c r="E38" s="104"/>
      <c r="F38" s="104"/>
      <c r="G38" s="9"/>
      <c r="H38" s="9"/>
    </row>
    <row r="39" spans="1:56" x14ac:dyDescent="0.25">
      <c r="B39" s="112"/>
      <c r="C39" s="111"/>
      <c r="D39" s="111"/>
      <c r="E39" s="104"/>
      <c r="F39" s="104"/>
      <c r="G39" s="9"/>
      <c r="H39" s="9"/>
    </row>
  </sheetData>
  <mergeCells count="3">
    <mergeCell ref="B21:D21"/>
    <mergeCell ref="B22:C22"/>
    <mergeCell ref="B23:D23"/>
  </mergeCells>
  <conditionalFormatting sqref="B40:B1048576 B3:B19">
    <cfRule type="cellIs" dxfId="3" priority="2" operator="equal">
      <formula>0</formula>
    </cfRule>
  </conditionalFormatting>
  <conditionalFormatting sqref="B20">
    <cfRule type="cellIs" dxfId="2" priority="1" operator="equal">
      <formula>0</formula>
    </cfRule>
  </conditionalFormatting>
  <pageMargins left="0.7" right="0.7" top="0.75" bottom="0.75" header="0.3" footer="0.3"/>
  <pageSetup scale="99" fitToHeight="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1">
              <controlPr defaultSize="0" autoFill="0" autoLine="0" autoPict="0">
                <anchor moveWithCells="1">
                  <from>
                    <xdr:col>0</xdr:col>
                    <xdr:colOff>9525</xdr:colOff>
                    <xdr:row>3</xdr:row>
                    <xdr:rowOff>9525</xdr:rowOff>
                  </from>
                  <to>
                    <xdr:col>1</xdr:col>
                    <xdr:colOff>161925</xdr:colOff>
                    <xdr:row>3</xdr:row>
                    <xdr:rowOff>228600</xdr:rowOff>
                  </to>
                </anchor>
              </controlPr>
            </control>
          </mc:Choice>
        </mc:AlternateContent>
        <mc:AlternateContent xmlns:mc="http://schemas.openxmlformats.org/markup-compatibility/2006">
          <mc:Choice Requires="x14">
            <control shapeId="14338" r:id="rId4" name="Check Box 2">
              <controlPr defaultSize="0" autoFill="0" autoLine="0" autoPict="0">
                <anchor moveWithCells="1">
                  <from>
                    <xdr:col>0</xdr:col>
                    <xdr:colOff>9525</xdr:colOff>
                    <xdr:row>5</xdr:row>
                    <xdr:rowOff>9525</xdr:rowOff>
                  </from>
                  <to>
                    <xdr:col>1</xdr:col>
                    <xdr:colOff>161925</xdr:colOff>
                    <xdr:row>5</xdr:row>
                    <xdr:rowOff>228600</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14341" r:id="rId7" name="Check Box 5">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14342" r:id="rId8" name="Check Box 6">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14343" r:id="rId9" name="Check Box 7">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14344" r:id="rId10" name="Check Box 8">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14345" r:id="rId11" name="Check Box 9">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14346" r:id="rId12" name="Check Box 10">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14347" r:id="rId13" name="Check Box 11">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14348" r:id="rId14" name="Check Box 12">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14349" r:id="rId15" name="Check Box 13">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14350" r:id="rId16" name="Check Box 14">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14351" r:id="rId17" name="Check Box 15">
              <controlPr defaultSize="0" autoFill="0" autoLine="0" autoPict="0">
                <anchor moveWithCells="1">
                  <from>
                    <xdr:col>0</xdr:col>
                    <xdr:colOff>9525</xdr:colOff>
                    <xdr:row>18</xdr:row>
                    <xdr:rowOff>0</xdr:rowOff>
                  </from>
                  <to>
                    <xdr:col>1</xdr:col>
                    <xdr:colOff>161925</xdr:colOff>
                    <xdr:row>18</xdr:row>
                    <xdr:rowOff>219075</xdr:rowOff>
                  </to>
                </anchor>
              </controlPr>
            </control>
          </mc:Choice>
        </mc:AlternateContent>
        <mc:AlternateContent xmlns:mc="http://schemas.openxmlformats.org/markup-compatibility/2006">
          <mc:Choice Requires="x14">
            <control shapeId="14355" r:id="rId18" name="Check Box 19">
              <controlPr defaultSize="0" autoFill="0" autoLine="0" autoPict="0">
                <anchor moveWithCells="1">
                  <from>
                    <xdr:col>0</xdr:col>
                    <xdr:colOff>9525</xdr:colOff>
                    <xdr:row>5</xdr:row>
                    <xdr:rowOff>9525</xdr:rowOff>
                  </from>
                  <to>
                    <xdr:col>1</xdr:col>
                    <xdr:colOff>161925</xdr:colOff>
                    <xdr:row>5</xdr:row>
                    <xdr:rowOff>228600</xdr:rowOff>
                  </to>
                </anchor>
              </controlPr>
            </control>
          </mc:Choice>
        </mc:AlternateContent>
        <mc:AlternateContent xmlns:mc="http://schemas.openxmlformats.org/markup-compatibility/2006">
          <mc:Choice Requires="x14">
            <control shapeId="14356" r:id="rId19" name="Check Box 20">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14357" r:id="rId20" name="Check Box 21">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14358" r:id="rId21" name="Check Box 22">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14359" r:id="rId22" name="Check Box 23">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14360" r:id="rId23" name="Check Box 24">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14361" r:id="rId24" name="Check Box 25">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14362" r:id="rId25" name="Check Box 26">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14363" r:id="rId26" name="Check Box 27">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14364" r:id="rId27" name="Check Box 28">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14365" r:id="rId28" name="Check Box 29">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14366" r:id="rId29" name="Check Box 30">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14367" r:id="rId30" name="Check Box 31">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14368" r:id="rId31" name="Check Box 32">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14369" r:id="rId32" name="Check Box 33">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14370" r:id="rId33" name="Check Box 34">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14371" r:id="rId34" name="Check Box 35">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14372" r:id="rId35" name="Check Box 36">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14373" r:id="rId36" name="Check Box 37">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14374" r:id="rId37" name="Check Box 38">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BD39"/>
  <sheetViews>
    <sheetView showGridLines="0" workbookViewId="0">
      <selection activeCell="F1" sqref="F1"/>
    </sheetView>
  </sheetViews>
  <sheetFormatPr defaultColWidth="8.85546875" defaultRowHeight="15" x14ac:dyDescent="0.25"/>
  <cols>
    <col min="1" max="1" width="3.140625" style="9" customWidth="1"/>
    <col min="2" max="2" width="38.42578125" style="8" customWidth="1"/>
    <col min="3" max="3" width="12.140625" style="11" customWidth="1"/>
    <col min="4" max="4" width="13" style="11" customWidth="1"/>
    <col min="5" max="5" width="10" style="12" customWidth="1"/>
    <col min="6" max="6" width="11.85546875" style="12" customWidth="1"/>
    <col min="7" max="8" width="11.28515625" style="12" customWidth="1"/>
    <col min="9" max="13" width="10.7109375" style="12" customWidth="1"/>
    <col min="14" max="14" width="12.28515625" style="12" customWidth="1"/>
    <col min="15" max="15" width="15.7109375" style="12" customWidth="1"/>
    <col min="16" max="16" width="12.7109375" style="12" customWidth="1"/>
    <col min="17" max="17" width="10.7109375" style="12" customWidth="1"/>
    <col min="18" max="18" width="12.28515625" style="8" hidden="1" customWidth="1"/>
    <col min="19" max="19" width="8.42578125" style="9" hidden="1" customWidth="1"/>
    <col min="20" max="20" width="19" style="13" customWidth="1"/>
    <col min="21" max="21" width="10.42578125" style="13" customWidth="1"/>
    <col min="22" max="26" width="8.85546875" style="13"/>
    <col min="27" max="16384" width="8.85546875" style="9"/>
  </cols>
  <sheetData>
    <row r="1" spans="2:26" x14ac:dyDescent="0.25">
      <c r="B1" s="10" t="str">
        <f>'Project Inputs'!B2</f>
        <v>Riverview Towers</v>
      </c>
      <c r="C1" s="125"/>
    </row>
    <row r="2" spans="2:26" x14ac:dyDescent="0.25">
      <c r="B2" s="10" t="str">
        <f>'Project Inputs'!B3</f>
        <v>626 Riverside Drive,</v>
      </c>
      <c r="C2" s="125" t="str">
        <f>'Project Inputs'!B4</f>
        <v>NY, NY 10031</v>
      </c>
    </row>
    <row r="3" spans="2:26" s="6" customFormat="1" ht="45.75" customHeight="1" x14ac:dyDescent="0.25">
      <c r="B3" s="96" t="s">
        <v>104</v>
      </c>
      <c r="C3" s="97" t="s">
        <v>0</v>
      </c>
      <c r="D3" s="97" t="s">
        <v>64</v>
      </c>
      <c r="E3" s="97" t="s">
        <v>62</v>
      </c>
      <c r="F3" s="97" t="s">
        <v>65</v>
      </c>
      <c r="G3" s="97" t="s">
        <v>63</v>
      </c>
      <c r="H3" s="97" t="s">
        <v>66</v>
      </c>
      <c r="I3" s="97" t="s">
        <v>15</v>
      </c>
      <c r="J3" s="97" t="s">
        <v>67</v>
      </c>
      <c r="K3" s="126" t="s">
        <v>88</v>
      </c>
      <c r="L3" s="97" t="s">
        <v>17</v>
      </c>
      <c r="M3" s="97" t="s">
        <v>68</v>
      </c>
      <c r="N3" s="126" t="s">
        <v>72</v>
      </c>
      <c r="O3" s="126" t="s">
        <v>80</v>
      </c>
      <c r="P3" s="126" t="s">
        <v>81</v>
      </c>
      <c r="Q3" s="85" t="s">
        <v>61</v>
      </c>
      <c r="R3" s="7"/>
    </row>
    <row r="4" spans="2:26" ht="18.95" customHeight="1" x14ac:dyDescent="0.25">
      <c r="B4" s="91" t="str">
        <f>IF(R4=TRUE,'Project Inputs'!A15,"")</f>
        <v>Baseline Energy Usage</v>
      </c>
      <c r="C4" s="88">
        <f>IF($B4&lt;&gt;"",'Project Inputs'!E6,"")</f>
        <v>599000</v>
      </c>
      <c r="D4" s="184"/>
      <c r="E4" s="88">
        <f>IF($B4&lt;&gt;"",'Project Inputs'!E7,"")</f>
        <v>800000</v>
      </c>
      <c r="F4" s="184"/>
      <c r="G4" s="88">
        <f>IF($B4&lt;&gt;"",'Project Inputs'!E8,"")</f>
        <v>29800</v>
      </c>
      <c r="H4" s="184"/>
      <c r="I4" s="88">
        <f>IF($B4&lt;&gt;"",'Project Inputs'!E9,"")</f>
        <v>347000</v>
      </c>
      <c r="J4" s="184"/>
      <c r="K4" s="92"/>
      <c r="L4" s="88">
        <f>IF($B4&lt;&gt;"",'Project Inputs'!E10,"")</f>
        <v>1775800</v>
      </c>
      <c r="M4" s="184"/>
      <c r="N4" s="92"/>
      <c r="O4" s="92"/>
      <c r="P4" s="92"/>
      <c r="Q4" s="93"/>
      <c r="R4" s="8" t="b">
        <v>1</v>
      </c>
      <c r="S4" s="6"/>
      <c r="T4" s="6"/>
      <c r="U4" s="6"/>
      <c r="V4" s="29"/>
      <c r="W4" s="29"/>
      <c r="X4" s="29"/>
      <c r="Y4" s="29"/>
      <c r="Z4" s="9"/>
    </row>
    <row r="5" spans="2:26" ht="18.95" customHeight="1" x14ac:dyDescent="0.25">
      <c r="B5" s="94"/>
      <c r="C5" s="92"/>
      <c r="D5" s="92"/>
      <c r="E5" s="92"/>
      <c r="F5" s="92"/>
      <c r="G5" s="92"/>
      <c r="H5" s="92"/>
      <c r="I5" s="92"/>
      <c r="J5" s="92"/>
      <c r="K5" s="92"/>
      <c r="L5" s="92"/>
      <c r="M5" s="92"/>
      <c r="N5" s="92"/>
      <c r="O5" s="92"/>
      <c r="P5" s="92"/>
      <c r="Q5" s="93"/>
      <c r="S5" s="6"/>
      <c r="T5" s="6"/>
      <c r="U5" s="6"/>
      <c r="V5" s="29"/>
      <c r="W5" s="29"/>
      <c r="X5" s="29"/>
      <c r="Y5" s="29"/>
      <c r="Z5" s="9"/>
    </row>
    <row r="6" spans="2:26" ht="18.95" customHeight="1" x14ac:dyDescent="0.25">
      <c r="B6" s="91" t="str">
        <f>IF(R6=TRUE,'Project Inputs'!A17,"")</f>
        <v>Orifice plates and TRVs</v>
      </c>
      <c r="C6" s="88">
        <f>IF($B6&lt;&gt;"",'Project Inputs'!B35*'Project Inputs'!$E$2,"")</f>
        <v>0</v>
      </c>
      <c r="D6" s="185">
        <f>IF(AND(C6&lt;&gt;"",C$4&gt;0),C6/C$4,"")</f>
        <v>0</v>
      </c>
      <c r="E6" s="88">
        <f>IF($B6&lt;&gt;"",'Project Inputs'!C35*'Project Inputs'!$E$3,"")</f>
        <v>95292.72</v>
      </c>
      <c r="F6" s="185">
        <f>IF(AND(E6&lt;&gt;"",E$4&gt;0),E6/E$4,"")</f>
        <v>0.1191159</v>
      </c>
      <c r="G6" s="88">
        <f>IF($B6&lt;&gt;"",'Project Inputs'!D35*'Project Inputs'!$E$4,"")</f>
        <v>0</v>
      </c>
      <c r="H6" s="185">
        <f>IF(AND(G6&lt;&gt;"",G$4&gt;0),G6/G$4,"")</f>
        <v>0</v>
      </c>
      <c r="I6" s="88">
        <f>IF($B6&lt;&gt;"",'Project Inputs'!E35*'Project Inputs'!$E$5,"")</f>
        <v>0</v>
      </c>
      <c r="J6" s="185">
        <f>IF(AND(I6&lt;&gt;"",I$4&gt;0),I6/I$4,"")</f>
        <v>0</v>
      </c>
      <c r="K6" s="150">
        <f>IF($B6&lt;&gt;"",'Project Inputs'!H17,"")</f>
        <v>0</v>
      </c>
      <c r="L6" s="88">
        <f>IF($B6&lt;&gt;"",ROUND(SUM(C6+E6+G6+I6-K6),-2),"")</f>
        <v>95300</v>
      </c>
      <c r="M6" s="185">
        <f>IF(AND(L6&lt;&gt;"",L$4&gt;0),L6/L$4,"")</f>
        <v>5.3665953373127608E-2</v>
      </c>
      <c r="N6" s="90">
        <f>IF($B6&lt;&gt;"",'Project Inputs'!B17,"")</f>
        <v>15</v>
      </c>
      <c r="O6" s="88">
        <f>IF($B6&lt;&gt;"",'Project Inputs'!G17,"")</f>
        <v>416400</v>
      </c>
      <c r="P6" s="88">
        <f>IF($B6&lt;&gt;"",L6*N6-O6,"")</f>
        <v>1013100</v>
      </c>
      <c r="Q6" s="183">
        <f>IF($B6&lt;&gt;"",O6/L6,"")</f>
        <v>4.3693599160545649</v>
      </c>
      <c r="R6" s="8" t="b">
        <v>1</v>
      </c>
      <c r="S6" s="6"/>
      <c r="T6" s="6"/>
      <c r="U6" s="6"/>
      <c r="V6" s="29"/>
      <c r="W6" s="29"/>
      <c r="X6" s="29"/>
      <c r="Y6" s="29"/>
      <c r="Z6" s="9"/>
    </row>
    <row r="7" spans="2:26" ht="18.95" customHeight="1" x14ac:dyDescent="0.25">
      <c r="B7" s="91" t="str">
        <f>IF(R7=TRUE,'Project Inputs'!A18,"")</f>
        <v>Low-flow plumbing fixtures</v>
      </c>
      <c r="C7" s="88">
        <f>IF($B7&lt;&gt;"",'Project Inputs'!B36*'Project Inputs'!$E$2,"")</f>
        <v>0</v>
      </c>
      <c r="D7" s="185">
        <f t="shared" ref="D7:D20" si="0">IF(AND(C7&lt;&gt;"",C$4&gt;0),C7/C$4,"")</f>
        <v>0</v>
      </c>
      <c r="E7" s="88">
        <f>IF($B7&lt;&gt;"",'Project Inputs'!C36*'Project Inputs'!$E$3,"")</f>
        <v>40464</v>
      </c>
      <c r="F7" s="185">
        <f t="shared" ref="F7:F20" si="1">IF(AND(E7&lt;&gt;"",E$4&gt;0),E7/E$4,"")</f>
        <v>5.058E-2</v>
      </c>
      <c r="G7" s="88">
        <f>IF($B7&lt;&gt;"",'Project Inputs'!D36*'Project Inputs'!$E$4,"")</f>
        <v>0</v>
      </c>
      <c r="H7" s="185">
        <f t="shared" ref="H7:H20" si="2">IF(AND(G7&lt;&gt;"",G$4&gt;0),G7/G$4,"")</f>
        <v>0</v>
      </c>
      <c r="I7" s="88">
        <f>IF($B7&lt;&gt;"",'Project Inputs'!E36*'Project Inputs'!$E$5,"")</f>
        <v>27300</v>
      </c>
      <c r="J7" s="185">
        <f t="shared" ref="J7:J20" si="3">IF(AND(I7&lt;&gt;"",I$4&gt;0),I7/I$4,"")</f>
        <v>7.8674351585014415E-2</v>
      </c>
      <c r="K7" s="150">
        <f>IF($B7&lt;&gt;"",'Project Inputs'!H18,"")</f>
        <v>0</v>
      </c>
      <c r="L7" s="88">
        <f t="shared" ref="L7:L19" si="4">IF($B7&lt;&gt;"",ROUND(SUM(C7+E7+G7+I7-K7),-2),"")</f>
        <v>67800</v>
      </c>
      <c r="M7" s="185">
        <f t="shared" ref="M7:M20" si="5">IF(AND(L7&lt;&gt;"",L$4&gt;0),L7/L$4,"")</f>
        <v>3.8179975222434957E-2</v>
      </c>
      <c r="N7" s="90">
        <f>IF($B7&lt;&gt;"",'Project Inputs'!B18,"")</f>
        <v>15</v>
      </c>
      <c r="O7" s="88">
        <f>IF($B7&lt;&gt;"",'Project Inputs'!G18,"")</f>
        <v>24000</v>
      </c>
      <c r="P7" s="88">
        <f t="shared" ref="P7:P19" si="6">IF($B7&lt;&gt;"",L7*N7-O7,"")</f>
        <v>993000</v>
      </c>
      <c r="Q7" s="183">
        <f t="shared" ref="Q7:Q20" si="7">IF($B7&lt;&gt;"",O7/L7,"")</f>
        <v>0.35398230088495575</v>
      </c>
      <c r="R7" s="8" t="b">
        <v>1</v>
      </c>
      <c r="S7" s="6"/>
      <c r="T7" s="6"/>
      <c r="U7" s="6"/>
      <c r="V7" s="29"/>
      <c r="W7" s="29"/>
      <c r="X7" s="29"/>
      <c r="Y7" s="29"/>
      <c r="Z7" s="9"/>
    </row>
    <row r="8" spans="2:26" ht="18.95" customHeight="1" x14ac:dyDescent="0.25">
      <c r="B8" s="91" t="str">
        <f>IF(R8=TRUE,'Project Inputs'!A19,"")</f>
        <v>Sub-metering</v>
      </c>
      <c r="C8" s="88">
        <f>IF($B8&lt;&gt;"",'Project Inputs'!B37*'Project Inputs'!$E$2,"")</f>
        <v>86171.4</v>
      </c>
      <c r="D8" s="185">
        <f t="shared" si="0"/>
        <v>0.14385876460767946</v>
      </c>
      <c r="E8" s="88">
        <f>IF($B8&lt;&gt;"",'Project Inputs'!C37*'Project Inputs'!$E$3,"")</f>
        <v>0</v>
      </c>
      <c r="F8" s="185">
        <f t="shared" si="1"/>
        <v>0</v>
      </c>
      <c r="G8" s="88">
        <f>IF($B8&lt;&gt;"",'Project Inputs'!D37*'Project Inputs'!$E$4,"")</f>
        <v>0</v>
      </c>
      <c r="H8" s="185">
        <f t="shared" si="2"/>
        <v>0</v>
      </c>
      <c r="I8" s="88">
        <f>IF($B8&lt;&gt;"",'Project Inputs'!E37*'Project Inputs'!$E$5,"")</f>
        <v>0</v>
      </c>
      <c r="J8" s="185">
        <f t="shared" si="3"/>
        <v>0</v>
      </c>
      <c r="K8" s="150">
        <f>IF($B8&lt;&gt;"",'Project Inputs'!H19,"")</f>
        <v>0</v>
      </c>
      <c r="L8" s="88">
        <f t="shared" si="4"/>
        <v>86200</v>
      </c>
      <c r="M8" s="185">
        <f t="shared" si="5"/>
        <v>4.8541502421443859E-2</v>
      </c>
      <c r="N8" s="90">
        <f>IF($B8&lt;&gt;"",'Project Inputs'!B19,"")</f>
        <v>15</v>
      </c>
      <c r="O8" s="88">
        <f>IF($B8&lt;&gt;"",'Project Inputs'!G19,"")</f>
        <v>217100</v>
      </c>
      <c r="P8" s="88">
        <f t="shared" si="6"/>
        <v>1075900</v>
      </c>
      <c r="Q8" s="183">
        <f t="shared" si="7"/>
        <v>2.5185614849187936</v>
      </c>
      <c r="R8" s="8" t="b">
        <v>1</v>
      </c>
      <c r="S8" s="13"/>
      <c r="V8" s="29"/>
      <c r="W8" s="29"/>
      <c r="X8" s="29"/>
      <c r="Y8" s="29"/>
      <c r="Z8" s="9"/>
    </row>
    <row r="9" spans="2:26" ht="18.95" customHeight="1" x14ac:dyDescent="0.25">
      <c r="B9" s="91" t="str">
        <f>IF(R9=TRUE,'Project Inputs'!A20,"")</f>
        <v>Cogeneration</v>
      </c>
      <c r="C9" s="88">
        <f>IF($B9&lt;&gt;"",'Project Inputs'!B38*'Project Inputs'!$E$2,"")</f>
        <v>163800</v>
      </c>
      <c r="D9" s="185">
        <f t="shared" si="0"/>
        <v>0.27345575959933222</v>
      </c>
      <c r="E9" s="88">
        <f>IF($B9&lt;&gt;"",'Project Inputs'!C38*'Project Inputs'!$E$3,"")</f>
        <v>153796.91999999998</v>
      </c>
      <c r="F9" s="185">
        <f t="shared" si="1"/>
        <v>0.19224614999999998</v>
      </c>
      <c r="G9" s="88">
        <f>IF($B9&lt;&gt;"",'Project Inputs'!D38*'Project Inputs'!$E$4,"")</f>
        <v>-119652</v>
      </c>
      <c r="H9" s="185">
        <f t="shared" si="2"/>
        <v>-4.0151677852348993</v>
      </c>
      <c r="I9" s="88">
        <f>IF($B9&lt;&gt;"",'Project Inputs'!E38*'Project Inputs'!$E$5,"")</f>
        <v>0</v>
      </c>
      <c r="J9" s="185">
        <f t="shared" si="3"/>
        <v>0</v>
      </c>
      <c r="K9" s="150">
        <f>IF($B9&lt;&gt;"",'Project Inputs'!H20,"")</f>
        <v>15600</v>
      </c>
      <c r="L9" s="88">
        <f t="shared" si="4"/>
        <v>182300</v>
      </c>
      <c r="M9" s="185">
        <f t="shared" si="5"/>
        <v>0.10265795697713706</v>
      </c>
      <c r="N9" s="90">
        <f>IF($B9&lt;&gt;"",'Project Inputs'!B20,"")</f>
        <v>20</v>
      </c>
      <c r="O9" s="88">
        <f>IF($B9&lt;&gt;"",'Project Inputs'!G20,"")</f>
        <v>450000</v>
      </c>
      <c r="P9" s="88">
        <f t="shared" si="6"/>
        <v>3196000</v>
      </c>
      <c r="Q9" s="183">
        <f t="shared" si="7"/>
        <v>2.4684585847504112</v>
      </c>
      <c r="R9" s="8" t="b">
        <v>1</v>
      </c>
      <c r="S9" s="13"/>
      <c r="V9" s="29"/>
      <c r="W9" s="29"/>
      <c r="X9" s="29"/>
      <c r="Y9" s="29"/>
      <c r="Z9" s="9"/>
    </row>
    <row r="10" spans="2:26" ht="18.95" customHeight="1" x14ac:dyDescent="0.25">
      <c r="B10" s="91" t="str">
        <f>IF(R10=TRUE,'Project Inputs'!A21,"")</f>
        <v>Common area lighting upgrade</v>
      </c>
      <c r="C10" s="88">
        <f>IF($B10&lt;&gt;"",'Project Inputs'!B39*'Project Inputs'!$E$2,"")</f>
        <v>45486</v>
      </c>
      <c r="D10" s="185">
        <f t="shared" si="0"/>
        <v>7.5936560934891484E-2</v>
      </c>
      <c r="E10" s="88">
        <f>IF($B10&lt;&gt;"",'Project Inputs'!C39*'Project Inputs'!$E$3,"")</f>
        <v>0</v>
      </c>
      <c r="F10" s="185">
        <f t="shared" si="1"/>
        <v>0</v>
      </c>
      <c r="G10" s="88">
        <f>IF($B10&lt;&gt;"",'Project Inputs'!D39*'Project Inputs'!$E$4,"")</f>
        <v>0</v>
      </c>
      <c r="H10" s="185">
        <f t="shared" si="2"/>
        <v>0</v>
      </c>
      <c r="I10" s="88">
        <f>IF($B10&lt;&gt;"",'Project Inputs'!E39*'Project Inputs'!$E$5,"")</f>
        <v>0</v>
      </c>
      <c r="J10" s="185">
        <f t="shared" si="3"/>
        <v>0</v>
      </c>
      <c r="K10" s="150">
        <f>IF($B10&lt;&gt;"",'Project Inputs'!H21,"")</f>
        <v>0</v>
      </c>
      <c r="L10" s="88">
        <f t="shared" si="4"/>
        <v>45500</v>
      </c>
      <c r="M10" s="185">
        <f t="shared" si="5"/>
        <v>2.5622254758418742E-2</v>
      </c>
      <c r="N10" s="90">
        <f>IF($B10&lt;&gt;"",'Project Inputs'!B21,"")</f>
        <v>15</v>
      </c>
      <c r="O10" s="88">
        <f>IF($B10&lt;&gt;"",'Project Inputs'!G21,"")</f>
        <v>59500</v>
      </c>
      <c r="P10" s="88">
        <f t="shared" si="6"/>
        <v>623000</v>
      </c>
      <c r="Q10" s="183">
        <f t="shared" si="7"/>
        <v>1.3076923076923077</v>
      </c>
      <c r="R10" s="8" t="b">
        <v>1</v>
      </c>
      <c r="S10" s="13"/>
      <c r="V10" s="29"/>
      <c r="W10" s="29"/>
      <c r="X10" s="29"/>
      <c r="Y10" s="29"/>
      <c r="Z10" s="9"/>
    </row>
    <row r="11" spans="2:26" ht="18.95" customHeight="1" x14ac:dyDescent="0.25">
      <c r="B11" s="91" t="str">
        <f>IF(R11=TRUE,'Project Inputs'!A22,"")</f>
        <v>Apartment lighting upgrade</v>
      </c>
      <c r="C11" s="88">
        <f>IF($B11&lt;&gt;"",'Project Inputs'!B40*'Project Inputs'!$E$2,"")</f>
        <v>9859.5</v>
      </c>
      <c r="D11" s="185">
        <f t="shared" si="0"/>
        <v>1.6459933222036729E-2</v>
      </c>
      <c r="E11" s="88">
        <f>IF($B11&lt;&gt;"",'Project Inputs'!C40*'Project Inputs'!$E$3,"")</f>
        <v>0</v>
      </c>
      <c r="F11" s="185">
        <f t="shared" si="1"/>
        <v>0</v>
      </c>
      <c r="G11" s="88">
        <f>IF($B11&lt;&gt;"",'Project Inputs'!D40*'Project Inputs'!$E$4,"")</f>
        <v>0</v>
      </c>
      <c r="H11" s="185">
        <f t="shared" si="2"/>
        <v>0</v>
      </c>
      <c r="I11" s="88">
        <f>IF($B11&lt;&gt;"",'Project Inputs'!E40*'Project Inputs'!$E$5,"")</f>
        <v>0</v>
      </c>
      <c r="J11" s="185">
        <f t="shared" si="3"/>
        <v>0</v>
      </c>
      <c r="K11" s="150">
        <f>IF($B11&lt;&gt;"",'Project Inputs'!H22,"")</f>
        <v>0</v>
      </c>
      <c r="L11" s="88">
        <f t="shared" si="4"/>
        <v>9900</v>
      </c>
      <c r="M11" s="185">
        <f t="shared" si="5"/>
        <v>5.5749521342493523E-3</v>
      </c>
      <c r="N11" s="90">
        <f>IF($B11&lt;&gt;"",'Project Inputs'!B22,"")</f>
        <v>15</v>
      </c>
      <c r="O11" s="88">
        <f>IF($B11&lt;&gt;"",'Project Inputs'!G22,"")</f>
        <v>61800</v>
      </c>
      <c r="P11" s="88">
        <f t="shared" si="6"/>
        <v>86700</v>
      </c>
      <c r="Q11" s="183">
        <f t="shared" si="7"/>
        <v>6.2424242424242422</v>
      </c>
      <c r="R11" s="8" t="b">
        <v>1</v>
      </c>
      <c r="S11" s="13"/>
      <c r="V11" s="29"/>
      <c r="W11" s="29"/>
      <c r="X11" s="29"/>
      <c r="Y11" s="29"/>
      <c r="Z11" s="9"/>
    </row>
    <row r="12" spans="2:26" ht="18.95" customHeight="1" x14ac:dyDescent="0.25">
      <c r="B12" s="91" t="str">
        <f>IF(R12=TRUE,'Project Inputs'!A23,"")</f>
        <v>Garage fan demand controlled ventilation</v>
      </c>
      <c r="C12" s="88">
        <f>IF($B12&lt;&gt;"",'Project Inputs'!B41*'Project Inputs'!$E$2,"")</f>
        <v>1579.2</v>
      </c>
      <c r="D12" s="185">
        <f t="shared" si="0"/>
        <v>2.6363939899833057E-3</v>
      </c>
      <c r="E12" s="88">
        <f>IF($B12&lt;&gt;"",'Project Inputs'!C41*'Project Inputs'!$E$3,"")</f>
        <v>0</v>
      </c>
      <c r="F12" s="185">
        <f t="shared" si="1"/>
        <v>0</v>
      </c>
      <c r="G12" s="88">
        <f>IF($B12&lt;&gt;"",'Project Inputs'!D41*'Project Inputs'!$E$4,"")</f>
        <v>0</v>
      </c>
      <c r="H12" s="185">
        <f t="shared" si="2"/>
        <v>0</v>
      </c>
      <c r="I12" s="88">
        <f>IF($B12&lt;&gt;"",'Project Inputs'!E41*'Project Inputs'!$E$5,"")</f>
        <v>0</v>
      </c>
      <c r="J12" s="185">
        <f t="shared" si="3"/>
        <v>0</v>
      </c>
      <c r="K12" s="150">
        <f>IF($B12&lt;&gt;"",'Project Inputs'!H23,"")</f>
        <v>0</v>
      </c>
      <c r="L12" s="88">
        <f t="shared" si="4"/>
        <v>1600</v>
      </c>
      <c r="M12" s="185">
        <f t="shared" si="5"/>
        <v>9.010023651312085E-4</v>
      </c>
      <c r="N12" s="90">
        <f>IF($B12&lt;&gt;"",'Project Inputs'!B23,"")</f>
        <v>15</v>
      </c>
      <c r="O12" s="88">
        <f>IF($B12&lt;&gt;"",'Project Inputs'!G23,"")</f>
        <v>12000</v>
      </c>
      <c r="P12" s="88">
        <f t="shared" si="6"/>
        <v>12000</v>
      </c>
      <c r="Q12" s="183">
        <f t="shared" si="7"/>
        <v>7.5</v>
      </c>
      <c r="R12" s="8" t="b">
        <v>1</v>
      </c>
      <c r="S12" s="13"/>
      <c r="V12" s="29"/>
      <c r="W12" s="29"/>
      <c r="X12" s="29"/>
      <c r="Y12" s="29"/>
      <c r="Z12" s="9"/>
    </row>
    <row r="13" spans="2:26" ht="18.95" customHeight="1" x14ac:dyDescent="0.25">
      <c r="B13" s="91" t="str">
        <f>IF(R13=TRUE,'Project Inputs'!A24,"")</f>
        <v>Replace clothes washers w/ energy star</v>
      </c>
      <c r="C13" s="88">
        <f>IF($B13&lt;&gt;"",'Project Inputs'!B42*'Project Inputs'!$E$2,"")</f>
        <v>268.8</v>
      </c>
      <c r="D13" s="185">
        <f t="shared" si="0"/>
        <v>4.4874791318864779E-4</v>
      </c>
      <c r="E13" s="88">
        <f>IF($B13&lt;&gt;"",'Project Inputs'!C42*'Project Inputs'!$E$3,"")</f>
        <v>0</v>
      </c>
      <c r="F13" s="185">
        <f t="shared" si="1"/>
        <v>0</v>
      </c>
      <c r="G13" s="88">
        <f>IF($B13&lt;&gt;"",'Project Inputs'!D42*'Project Inputs'!$E$4,"")</f>
        <v>0</v>
      </c>
      <c r="H13" s="185">
        <f t="shared" si="2"/>
        <v>0</v>
      </c>
      <c r="I13" s="88">
        <f>IF($B13&lt;&gt;"",'Project Inputs'!E42*'Project Inputs'!$E$5,"")</f>
        <v>0</v>
      </c>
      <c r="J13" s="185">
        <f t="shared" si="3"/>
        <v>0</v>
      </c>
      <c r="K13" s="150">
        <f>IF($B13&lt;&gt;"",'Project Inputs'!H24,"")</f>
        <v>0</v>
      </c>
      <c r="L13" s="88">
        <f t="shared" si="4"/>
        <v>300</v>
      </c>
      <c r="M13" s="185">
        <f t="shared" si="5"/>
        <v>1.689379434621016E-4</v>
      </c>
      <c r="N13" s="90">
        <f>IF($B13&lt;&gt;"",'Project Inputs'!B24,"")</f>
        <v>15</v>
      </c>
      <c r="O13" s="88">
        <f>IF($B13&lt;&gt;"",'Project Inputs'!G24,"")</f>
        <v>0</v>
      </c>
      <c r="P13" s="88">
        <f t="shared" si="6"/>
        <v>4500</v>
      </c>
      <c r="Q13" s="183">
        <f t="shared" si="7"/>
        <v>0</v>
      </c>
      <c r="R13" s="8" t="b">
        <v>1</v>
      </c>
      <c r="S13" s="13"/>
      <c r="V13" s="29"/>
      <c r="W13" s="29"/>
      <c r="X13" s="29"/>
      <c r="Y13" s="29"/>
      <c r="Z13" s="9"/>
    </row>
    <row r="14" spans="2:26" ht="18.95" customHeight="1" x14ac:dyDescent="0.25">
      <c r="B14" s="91" t="str">
        <f>IF(R14=TRUE,'Project Inputs'!A25,"")</f>
        <v>Apartment refrigerator standards</v>
      </c>
      <c r="C14" s="88">
        <f>IF($B14&lt;&gt;"",'Project Inputs'!B43*'Project Inputs'!$E$2,"")</f>
        <v>17001.599999999999</v>
      </c>
      <c r="D14" s="185">
        <f t="shared" si="0"/>
        <v>2.8383305509181968E-2</v>
      </c>
      <c r="E14" s="88">
        <f>IF($B14&lt;&gt;"",'Project Inputs'!C43*'Project Inputs'!$E$3,"")</f>
        <v>0</v>
      </c>
      <c r="F14" s="185">
        <f t="shared" si="1"/>
        <v>0</v>
      </c>
      <c r="G14" s="88">
        <f>IF($B14&lt;&gt;"",'Project Inputs'!D43*'Project Inputs'!$E$4,"")</f>
        <v>0</v>
      </c>
      <c r="H14" s="185">
        <f t="shared" si="2"/>
        <v>0</v>
      </c>
      <c r="I14" s="88">
        <f>IF($B14&lt;&gt;"",'Project Inputs'!E43*'Project Inputs'!$E$5,"")</f>
        <v>0</v>
      </c>
      <c r="J14" s="185">
        <f t="shared" si="3"/>
        <v>0</v>
      </c>
      <c r="K14" s="150">
        <f>IF($B14&lt;&gt;"",'Project Inputs'!H25,"")</f>
        <v>0</v>
      </c>
      <c r="L14" s="88">
        <f t="shared" si="4"/>
        <v>17000</v>
      </c>
      <c r="M14" s="185">
        <f t="shared" si="5"/>
        <v>9.5731501295190907E-3</v>
      </c>
      <c r="N14" s="90">
        <f>IF($B14&lt;&gt;"",'Project Inputs'!B25,"")</f>
        <v>15</v>
      </c>
      <c r="O14" s="88">
        <f>IF($B14&lt;&gt;"",'Project Inputs'!G25,"")</f>
        <v>218600</v>
      </c>
      <c r="P14" s="88">
        <f t="shared" si="6"/>
        <v>36400</v>
      </c>
      <c r="Q14" s="183">
        <f t="shared" si="7"/>
        <v>12.858823529411765</v>
      </c>
      <c r="R14" s="8" t="b">
        <v>1</v>
      </c>
      <c r="S14" s="13"/>
      <c r="V14" s="29"/>
      <c r="W14" s="29"/>
      <c r="X14" s="29"/>
      <c r="Y14" s="29"/>
      <c r="Z14" s="9"/>
    </row>
    <row r="15" spans="2:26" ht="18.95" customHeight="1" x14ac:dyDescent="0.25">
      <c r="B15" s="91" t="str">
        <f>IF(R15=TRUE,'Project Inputs'!A26,"")</f>
        <v/>
      </c>
      <c r="C15" s="88" t="str">
        <f>IF($B15&lt;&gt;"",'Project Inputs'!B44*'Project Inputs'!$E$2,"")</f>
        <v/>
      </c>
      <c r="D15" s="185" t="str">
        <f t="shared" si="0"/>
        <v/>
      </c>
      <c r="E15" s="88" t="str">
        <f>IF($B15&lt;&gt;"",'Project Inputs'!C44*'Project Inputs'!$E$3,"")</f>
        <v/>
      </c>
      <c r="F15" s="185" t="str">
        <f t="shared" si="1"/>
        <v/>
      </c>
      <c r="G15" s="88" t="str">
        <f>IF($B15&lt;&gt;"",'Project Inputs'!D44*'Project Inputs'!$E$4,"")</f>
        <v/>
      </c>
      <c r="H15" s="185" t="str">
        <f t="shared" si="2"/>
        <v/>
      </c>
      <c r="I15" s="88" t="str">
        <f>IF($B15&lt;&gt;"",'Project Inputs'!E44*'Project Inputs'!$E$5,"")</f>
        <v/>
      </c>
      <c r="J15" s="185" t="str">
        <f t="shared" si="3"/>
        <v/>
      </c>
      <c r="K15" s="150" t="str">
        <f>IF($B15&lt;&gt;"",'Project Inputs'!H26,"")</f>
        <v/>
      </c>
      <c r="L15" s="88" t="str">
        <f t="shared" si="4"/>
        <v/>
      </c>
      <c r="M15" s="185" t="str">
        <f t="shared" si="5"/>
        <v/>
      </c>
      <c r="N15" s="90" t="str">
        <f>IF($B15&lt;&gt;"",'Project Inputs'!B26,"")</f>
        <v/>
      </c>
      <c r="O15" s="88" t="str">
        <f>IF($B15&lt;&gt;"",'Project Inputs'!G26,"")</f>
        <v/>
      </c>
      <c r="P15" s="88" t="str">
        <f t="shared" si="6"/>
        <v/>
      </c>
      <c r="Q15" s="183" t="str">
        <f t="shared" si="7"/>
        <v/>
      </c>
      <c r="R15" s="8" t="b">
        <v>0</v>
      </c>
      <c r="S15" s="13"/>
      <c r="V15" s="29"/>
      <c r="W15" s="29"/>
      <c r="X15" s="29"/>
      <c r="Y15" s="29"/>
      <c r="Z15" s="9"/>
    </row>
    <row r="16" spans="2:26" ht="18.95" customHeight="1" x14ac:dyDescent="0.25">
      <c r="B16" s="91" t="str">
        <f>IF(R16=TRUE,'Project Inputs'!A27,"")</f>
        <v/>
      </c>
      <c r="C16" s="88" t="str">
        <f>IF($B16&lt;&gt;"",'Project Inputs'!C45*'Project Inputs'!$E$2,"")</f>
        <v/>
      </c>
      <c r="D16" s="185" t="str">
        <f t="shared" si="0"/>
        <v/>
      </c>
      <c r="E16" s="182" t="str">
        <f>IF($B16&lt;&gt;"",'Project Inputs'!C45*'Project Inputs'!$E$3,"")</f>
        <v/>
      </c>
      <c r="F16" s="185" t="str">
        <f t="shared" si="1"/>
        <v/>
      </c>
      <c r="G16" s="88" t="str">
        <f>IF($B16&lt;&gt;"",'Project Inputs'!D45*'Project Inputs'!$E$4,"")</f>
        <v/>
      </c>
      <c r="H16" s="185" t="str">
        <f t="shared" si="2"/>
        <v/>
      </c>
      <c r="I16" s="88" t="str">
        <f>IF($B16&lt;&gt;"",'Project Inputs'!E45*'Project Inputs'!$E$5,"")</f>
        <v/>
      </c>
      <c r="J16" s="185" t="str">
        <f t="shared" si="3"/>
        <v/>
      </c>
      <c r="K16" s="150" t="str">
        <f>IF($B16&lt;&gt;"",'Project Inputs'!H27,"")</f>
        <v/>
      </c>
      <c r="L16" s="88" t="str">
        <f t="shared" si="4"/>
        <v/>
      </c>
      <c r="M16" s="185" t="str">
        <f t="shared" si="5"/>
        <v/>
      </c>
      <c r="N16" s="90" t="str">
        <f>IF($B16&lt;&gt;"",'Project Inputs'!B27,"")</f>
        <v/>
      </c>
      <c r="O16" s="88" t="str">
        <f>IF($B16&lt;&gt;"",'Project Inputs'!G27,"")</f>
        <v/>
      </c>
      <c r="P16" s="88" t="str">
        <f t="shared" si="6"/>
        <v/>
      </c>
      <c r="Q16" s="183" t="str">
        <f t="shared" si="7"/>
        <v/>
      </c>
      <c r="R16" s="8" t="b">
        <v>0</v>
      </c>
      <c r="S16" s="13"/>
      <c r="V16" s="29"/>
      <c r="W16" s="29"/>
      <c r="X16" s="29"/>
      <c r="Y16" s="29"/>
      <c r="Z16" s="9"/>
    </row>
    <row r="17" spans="1:26" ht="18.95" customHeight="1" x14ac:dyDescent="0.25">
      <c r="B17" s="91" t="str">
        <f>IF(R17=TRUE,'Project Inputs'!A28,"")</f>
        <v/>
      </c>
      <c r="C17" s="88" t="str">
        <f>IF($B17&lt;&gt;"",'Project Inputs'!B46*'Project Inputs'!$E$2,"")</f>
        <v/>
      </c>
      <c r="D17" s="185" t="str">
        <f t="shared" si="0"/>
        <v/>
      </c>
      <c r="E17" s="182" t="str">
        <f>IF($B17&lt;&gt;"",'Project Inputs'!C46*'Project Inputs'!$E$3,"")</f>
        <v/>
      </c>
      <c r="F17" s="185" t="str">
        <f t="shared" si="1"/>
        <v/>
      </c>
      <c r="G17" s="88" t="str">
        <f>IF($B17&lt;&gt;"",'Project Inputs'!D46*'Project Inputs'!$E$4,"")</f>
        <v/>
      </c>
      <c r="H17" s="185" t="str">
        <f t="shared" si="2"/>
        <v/>
      </c>
      <c r="I17" s="88" t="str">
        <f>IF($B17&lt;&gt;"",'Project Inputs'!E46*'Project Inputs'!$E$5,"")</f>
        <v/>
      </c>
      <c r="J17" s="185" t="str">
        <f t="shared" si="3"/>
        <v/>
      </c>
      <c r="K17" s="150" t="str">
        <f>IF($B17&lt;&gt;"",'Project Inputs'!H28,"")</f>
        <v/>
      </c>
      <c r="L17" s="88" t="str">
        <f t="shared" si="4"/>
        <v/>
      </c>
      <c r="M17" s="185" t="str">
        <f t="shared" si="5"/>
        <v/>
      </c>
      <c r="N17" s="90" t="str">
        <f>IF($B17&lt;&gt;"",'Project Inputs'!B28,"")</f>
        <v/>
      </c>
      <c r="O17" s="88" t="str">
        <f>IF($B17&lt;&gt;"",'Project Inputs'!G28,"")</f>
        <v/>
      </c>
      <c r="P17" s="88" t="str">
        <f t="shared" si="6"/>
        <v/>
      </c>
      <c r="Q17" s="183" t="str">
        <f t="shared" si="7"/>
        <v/>
      </c>
      <c r="R17" s="8" t="b">
        <v>0</v>
      </c>
      <c r="S17" s="13"/>
      <c r="V17" s="29"/>
      <c r="W17" s="29"/>
      <c r="X17" s="29"/>
      <c r="Y17" s="29"/>
      <c r="Z17" s="9"/>
    </row>
    <row r="18" spans="1:26" ht="18.95" customHeight="1" thickBot="1" x14ac:dyDescent="0.3">
      <c r="B18" s="91" t="str">
        <f>IF(R18=TRUE,'Project Inputs'!A29,"")</f>
        <v/>
      </c>
      <c r="C18" s="88" t="str">
        <f>IF($B18&lt;&gt;"",'Project Inputs'!B47*'Project Inputs'!$E$2,"")</f>
        <v/>
      </c>
      <c r="D18" s="185" t="str">
        <f t="shared" si="0"/>
        <v/>
      </c>
      <c r="E18" s="182" t="str">
        <f>IF($B18&lt;&gt;"",'Project Inputs'!C47*'Project Inputs'!$E$3,"")</f>
        <v/>
      </c>
      <c r="F18" s="185" t="str">
        <f t="shared" si="1"/>
        <v/>
      </c>
      <c r="G18" s="88" t="str">
        <f>IF($B18&lt;&gt;"",'Project Inputs'!D47*'Project Inputs'!$E$4,"")</f>
        <v/>
      </c>
      <c r="H18" s="185" t="str">
        <f t="shared" si="2"/>
        <v/>
      </c>
      <c r="I18" s="88" t="str">
        <f>IF($B18&lt;&gt;"",'Project Inputs'!E47*'Project Inputs'!$E$5,"")</f>
        <v/>
      </c>
      <c r="J18" s="185" t="str">
        <f t="shared" si="3"/>
        <v/>
      </c>
      <c r="K18" s="150" t="str">
        <f>IF($B18&lt;&gt;"",'Project Inputs'!H29,"")</f>
        <v/>
      </c>
      <c r="L18" s="88" t="str">
        <f t="shared" si="4"/>
        <v/>
      </c>
      <c r="M18" s="185" t="str">
        <f t="shared" si="5"/>
        <v/>
      </c>
      <c r="N18" s="90" t="str">
        <f>IF($B18&lt;&gt;"",'Project Inputs'!B29,"")</f>
        <v/>
      </c>
      <c r="O18" s="88" t="str">
        <f>IF($B18&lt;&gt;"",'Project Inputs'!G29,"")</f>
        <v/>
      </c>
      <c r="P18" s="88" t="str">
        <f t="shared" si="6"/>
        <v/>
      </c>
      <c r="Q18" s="183" t="str">
        <f t="shared" si="7"/>
        <v/>
      </c>
      <c r="R18" s="8" t="b">
        <v>0</v>
      </c>
      <c r="S18" s="13"/>
      <c r="V18" s="29"/>
      <c r="W18" s="29"/>
      <c r="X18" s="29"/>
      <c r="Y18" s="29"/>
      <c r="Z18" s="9"/>
    </row>
    <row r="19" spans="1:26" ht="18.95" customHeight="1" thickTop="1" thickBot="1" x14ac:dyDescent="0.3">
      <c r="B19" s="91" t="str">
        <f>IF(R19=TRUE,'Project Inputs'!A30,"")</f>
        <v/>
      </c>
      <c r="C19" s="88" t="str">
        <f>IF($B19&lt;&gt;"",'Project Inputs'!B48*'Project Inputs'!$E$2,"")</f>
        <v/>
      </c>
      <c r="D19" s="185" t="str">
        <f t="shared" si="0"/>
        <v/>
      </c>
      <c r="E19" s="182" t="str">
        <f>IF($B19&lt;&gt;"",'Project Inputs'!C48*'Project Inputs'!$E$3,"")</f>
        <v/>
      </c>
      <c r="F19" s="185" t="str">
        <f t="shared" si="1"/>
        <v/>
      </c>
      <c r="G19" s="88" t="str">
        <f>IF($B19&lt;&gt;"",'Project Inputs'!D48*'Project Inputs'!$E$4,"")</f>
        <v/>
      </c>
      <c r="H19" s="185" t="str">
        <f t="shared" si="2"/>
        <v/>
      </c>
      <c r="I19" s="88" t="str">
        <f>IF($B19&lt;&gt;"",'Project Inputs'!E48*'Project Inputs'!$E$5,"")</f>
        <v/>
      </c>
      <c r="J19" s="185" t="str">
        <f t="shared" si="3"/>
        <v/>
      </c>
      <c r="K19" s="150" t="str">
        <f>IF($B19&lt;&gt;"",'Project Inputs'!H30,"")</f>
        <v/>
      </c>
      <c r="L19" s="88" t="str">
        <f t="shared" si="4"/>
        <v/>
      </c>
      <c r="M19" s="185" t="str">
        <f t="shared" si="5"/>
        <v/>
      </c>
      <c r="N19" s="90" t="str">
        <f>IF($B19&lt;&gt;"",'Project Inputs'!B30,"")</f>
        <v/>
      </c>
      <c r="O19" s="88" t="str">
        <f>IF($B19&lt;&gt;"",'Project Inputs'!G30,"")</f>
        <v/>
      </c>
      <c r="P19" s="88" t="str">
        <f t="shared" si="6"/>
        <v/>
      </c>
      <c r="Q19" s="183" t="str">
        <f t="shared" si="7"/>
        <v/>
      </c>
      <c r="R19" s="43" t="b">
        <v>0</v>
      </c>
      <c r="S19" s="29"/>
      <c r="T19" s="29"/>
      <c r="U19" s="29"/>
      <c r="V19" s="29"/>
      <c r="W19" s="29"/>
      <c r="X19" s="29"/>
      <c r="Y19" s="29"/>
      <c r="Z19" s="9"/>
    </row>
    <row r="20" spans="1:26" ht="15.75" thickTop="1" x14ac:dyDescent="0.25">
      <c r="B20" s="95" t="s">
        <v>60</v>
      </c>
      <c r="C20" s="88">
        <f>SUM(C6:C19)</f>
        <v>324166.5</v>
      </c>
      <c r="D20" s="185">
        <f t="shared" si="0"/>
        <v>0.54117946577629383</v>
      </c>
      <c r="E20" s="89">
        <f>SUM(E6:E19)</f>
        <v>289553.64</v>
      </c>
      <c r="F20" s="185">
        <f t="shared" si="1"/>
        <v>0.36194205000000002</v>
      </c>
      <c r="G20" s="89">
        <f>SUM(G6:G19)</f>
        <v>-119652</v>
      </c>
      <c r="H20" s="185">
        <f t="shared" si="2"/>
        <v>-4.0151677852348993</v>
      </c>
      <c r="I20" s="89">
        <f t="shared" ref="I20:L20" si="8">SUM(I6:I19)</f>
        <v>27300</v>
      </c>
      <c r="J20" s="185">
        <f t="shared" si="3"/>
        <v>7.8674351585014415E-2</v>
      </c>
      <c r="K20" s="150">
        <f>SUM(K6:K19)</f>
        <v>15600</v>
      </c>
      <c r="L20" s="89">
        <f t="shared" si="8"/>
        <v>505900</v>
      </c>
      <c r="M20" s="185">
        <f t="shared" si="5"/>
        <v>0.28488568532492398</v>
      </c>
      <c r="N20" s="193">
        <f>SUMPRODUCT(L6:L13,N6:N13)/SUM(L6:L13)</f>
        <v>16.864389445694417</v>
      </c>
      <c r="O20" s="89">
        <f>SUM(O6:O19)</f>
        <v>1459400</v>
      </c>
      <c r="P20" s="89">
        <f>SUM(P6:P19)</f>
        <v>7040600</v>
      </c>
      <c r="Q20" s="176">
        <f t="shared" si="7"/>
        <v>2.8847598339592806</v>
      </c>
      <c r="T20" s="29"/>
      <c r="U20" s="29"/>
      <c r="V20" s="29"/>
    </row>
    <row r="21" spans="1:26" x14ac:dyDescent="0.25">
      <c r="A21" s="23"/>
      <c r="B21" s="210" t="s">
        <v>82</v>
      </c>
      <c r="C21" s="210"/>
      <c r="D21" s="210"/>
      <c r="T21" s="29"/>
      <c r="U21" s="29"/>
      <c r="V21" s="29"/>
    </row>
    <row r="22" spans="1:26" x14ac:dyDescent="0.25">
      <c r="A22" s="23"/>
      <c r="B22" s="211" t="s">
        <v>83</v>
      </c>
      <c r="C22" s="211"/>
      <c r="D22" s="141"/>
      <c r="T22" s="29"/>
      <c r="U22" s="29"/>
      <c r="V22" s="29"/>
    </row>
    <row r="23" spans="1:26" x14ac:dyDescent="0.25">
      <c r="A23" s="23"/>
      <c r="B23" s="211" t="s">
        <v>84</v>
      </c>
      <c r="C23" s="211"/>
      <c r="D23" s="211"/>
      <c r="T23" s="29"/>
      <c r="U23" s="29"/>
      <c r="V23" s="29"/>
    </row>
    <row r="24" spans="1:26" x14ac:dyDescent="0.25">
      <c r="B24" s="25"/>
      <c r="T24" s="29"/>
      <c r="U24" s="29"/>
      <c r="V24" s="29"/>
    </row>
    <row r="25" spans="1:26" ht="20.25" customHeight="1" x14ac:dyDescent="0.25">
      <c r="B25" s="117" t="s">
        <v>3</v>
      </c>
      <c r="C25" s="118" t="s">
        <v>2</v>
      </c>
      <c r="D25" s="103"/>
      <c r="E25" s="103"/>
      <c r="F25" s="103"/>
      <c r="G25" s="9"/>
      <c r="H25" s="9"/>
      <c r="L25" s="113"/>
      <c r="M25" s="113"/>
      <c r="R25" s="36"/>
      <c r="T25" s="29"/>
      <c r="U25" s="29"/>
      <c r="V25" s="29"/>
    </row>
    <row r="26" spans="1:26" ht="20.25" customHeight="1" x14ac:dyDescent="0.25">
      <c r="B26" s="143" t="s">
        <v>17</v>
      </c>
      <c r="C26" s="148">
        <f>L20</f>
        <v>505900</v>
      </c>
      <c r="D26" s="103"/>
      <c r="E26" s="103"/>
      <c r="F26" s="103"/>
      <c r="G26" s="9"/>
      <c r="H26" s="9"/>
      <c r="L26" s="113"/>
      <c r="M26" s="113"/>
      <c r="R26" s="36"/>
      <c r="T26" s="29"/>
      <c r="U26" s="29"/>
      <c r="V26" s="29"/>
    </row>
    <row r="27" spans="1:26" ht="22.5" customHeight="1" x14ac:dyDescent="0.25">
      <c r="A27" s="26"/>
      <c r="B27" s="143" t="s">
        <v>86</v>
      </c>
      <c r="C27" s="149">
        <f>N20</f>
        <v>16.864389445694417</v>
      </c>
      <c r="D27" s="108"/>
      <c r="E27" s="104"/>
      <c r="F27" s="104"/>
      <c r="G27" s="9"/>
      <c r="H27" s="9"/>
      <c r="L27" s="51"/>
      <c r="M27" s="51"/>
      <c r="Q27" s="114"/>
      <c r="R27" s="37"/>
      <c r="T27" s="29"/>
      <c r="U27" s="29"/>
      <c r="V27" s="29"/>
    </row>
    <row r="28" spans="1:26" ht="24" customHeight="1" x14ac:dyDescent="0.25">
      <c r="A28" s="26"/>
      <c r="B28" s="147" t="s">
        <v>85</v>
      </c>
      <c r="C28" s="142">
        <f>'Project Inputs'!B8</f>
        <v>0.05</v>
      </c>
      <c r="D28" s="109"/>
      <c r="E28" s="105"/>
      <c r="F28" s="105"/>
      <c r="G28" s="9"/>
      <c r="H28" s="9"/>
      <c r="L28" s="51"/>
      <c r="M28" s="51"/>
      <c r="Q28" s="114"/>
      <c r="R28" s="39"/>
      <c r="T28" s="29"/>
      <c r="U28" s="29"/>
      <c r="V28" s="29"/>
    </row>
    <row r="29" spans="1:26" ht="29.25" customHeight="1" x14ac:dyDescent="0.25">
      <c r="A29" s="27"/>
      <c r="B29" s="143" t="s">
        <v>70</v>
      </c>
      <c r="C29" s="144">
        <f>NPV('Project Inputs'!B8,'Payback Calculations'!H6:H35)</f>
        <v>5703550.1147533432</v>
      </c>
      <c r="D29" s="109"/>
      <c r="E29" s="105"/>
      <c r="F29" s="105"/>
      <c r="G29" s="9"/>
      <c r="H29" s="9"/>
      <c r="L29" s="51"/>
      <c r="M29" s="51"/>
      <c r="Q29" s="115"/>
      <c r="R29" s="37"/>
      <c r="T29" s="29"/>
      <c r="U29" s="29"/>
      <c r="V29" s="29"/>
    </row>
    <row r="30" spans="1:26" ht="27.75" customHeight="1" x14ac:dyDescent="0.25">
      <c r="A30" s="27"/>
      <c r="B30" s="143" t="s">
        <v>87</v>
      </c>
      <c r="C30" s="148">
        <f>O20</f>
        <v>1459400</v>
      </c>
      <c r="D30" s="102"/>
      <c r="E30" s="106"/>
      <c r="F30" s="106"/>
      <c r="G30" s="9"/>
      <c r="H30" s="9"/>
      <c r="T30" s="29"/>
      <c r="U30" s="29"/>
      <c r="V30" s="29"/>
    </row>
    <row r="31" spans="1:26" ht="21.75" customHeight="1" x14ac:dyDescent="0.25">
      <c r="A31" s="26"/>
      <c r="B31" s="143" t="s">
        <v>92</v>
      </c>
      <c r="C31" s="153">
        <f>SUM(C29,-O20)</f>
        <v>4244150.1147533432</v>
      </c>
      <c r="D31" s="102"/>
      <c r="E31" s="107"/>
      <c r="F31" s="107"/>
      <c r="G31" s="9"/>
      <c r="H31" s="9"/>
      <c r="L31" s="116"/>
      <c r="M31" s="116"/>
      <c r="T31" s="29"/>
      <c r="U31" s="29"/>
      <c r="V31" s="29"/>
    </row>
    <row r="32" spans="1:26" ht="23.25" customHeight="1" x14ac:dyDescent="0.25">
      <c r="A32" s="26"/>
      <c r="B32" s="143" t="s">
        <v>71</v>
      </c>
      <c r="C32" s="145">
        <f>C31/O20</f>
        <v>2.9081472624046478</v>
      </c>
      <c r="D32" s="102"/>
      <c r="E32" s="107"/>
      <c r="F32" s="107"/>
      <c r="G32" s="9"/>
      <c r="H32" s="9"/>
      <c r="T32" s="29"/>
      <c r="U32" s="29"/>
      <c r="V32" s="29"/>
    </row>
    <row r="33" spans="1:56" ht="22.5" customHeight="1" x14ac:dyDescent="0.25">
      <c r="A33" s="26"/>
      <c r="B33" s="143" t="s">
        <v>1</v>
      </c>
      <c r="C33" s="146">
        <f>IRR('Payback Calculations'!H5:H35)</f>
        <v>0.34438471733188147</v>
      </c>
      <c r="D33" s="102"/>
      <c r="E33" s="106"/>
      <c r="F33" s="106"/>
      <c r="G33" s="9"/>
      <c r="H33" s="9"/>
      <c r="T33" s="29"/>
      <c r="U33" s="29"/>
      <c r="V33" s="29"/>
    </row>
    <row r="34" spans="1:56" s="13" customFormat="1" x14ac:dyDescent="0.25">
      <c r="A34" s="26"/>
      <c r="B34" s="112"/>
      <c r="C34" s="110"/>
      <c r="D34" s="110"/>
      <c r="E34" s="107"/>
      <c r="F34" s="107"/>
      <c r="I34" s="12"/>
      <c r="J34" s="12"/>
      <c r="K34" s="12"/>
      <c r="L34" s="12"/>
      <c r="M34" s="12"/>
      <c r="N34" s="12"/>
      <c r="O34" s="12"/>
      <c r="P34" s="12"/>
      <c r="Q34" s="12"/>
      <c r="R34" s="8"/>
      <c r="S34" s="9"/>
      <c r="T34" s="29"/>
      <c r="U34" s="29"/>
      <c r="V34" s="2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row>
    <row r="35" spans="1:56" s="13" customFormat="1" x14ac:dyDescent="0.25">
      <c r="A35" s="26"/>
      <c r="B35" s="112"/>
      <c r="C35" s="102"/>
      <c r="D35" s="102"/>
      <c r="E35" s="107"/>
      <c r="F35" s="107"/>
      <c r="I35" s="12"/>
      <c r="J35" s="12"/>
      <c r="K35" s="12"/>
      <c r="L35" s="33"/>
      <c r="M35" s="33"/>
      <c r="N35" s="12"/>
      <c r="O35" s="12"/>
      <c r="P35" s="12"/>
      <c r="Q35" s="12"/>
      <c r="R35" s="8"/>
      <c r="S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row>
    <row r="36" spans="1:56" s="13" customFormat="1" x14ac:dyDescent="0.25">
      <c r="A36" s="26"/>
      <c r="B36" s="112"/>
      <c r="C36" s="102"/>
      <c r="D36" s="102"/>
      <c r="E36" s="107"/>
      <c r="F36" s="107"/>
      <c r="I36" s="12"/>
      <c r="J36" s="12"/>
      <c r="K36" s="12"/>
      <c r="L36" s="34"/>
      <c r="M36" s="34"/>
      <c r="N36" s="12"/>
      <c r="O36" s="12"/>
      <c r="P36" s="12"/>
      <c r="Q36" s="12"/>
      <c r="R36" s="8"/>
      <c r="S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row>
    <row r="37" spans="1:56" s="13" customFormat="1" x14ac:dyDescent="0.25">
      <c r="A37" s="26"/>
      <c r="B37" s="112"/>
      <c r="C37" s="108"/>
      <c r="D37" s="108"/>
      <c r="E37" s="104"/>
      <c r="F37" s="104"/>
      <c r="I37" s="12"/>
      <c r="J37" s="12"/>
      <c r="K37" s="12"/>
      <c r="L37" s="12"/>
      <c r="M37" s="12"/>
      <c r="N37" s="12"/>
      <c r="O37" s="12"/>
      <c r="P37" s="12"/>
      <c r="Q37" s="12"/>
      <c r="R37" s="8"/>
      <c r="S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row>
    <row r="38" spans="1:56" s="12" customFormat="1" x14ac:dyDescent="0.25">
      <c r="A38" s="9"/>
      <c r="B38" s="112"/>
      <c r="C38" s="108"/>
      <c r="D38" s="108"/>
      <c r="E38" s="104"/>
      <c r="F38" s="104"/>
      <c r="G38" s="9"/>
      <c r="H38" s="9"/>
      <c r="R38" s="8"/>
      <c r="S38" s="9"/>
      <c r="T38" s="13"/>
      <c r="U38" s="13"/>
      <c r="V38" s="13"/>
      <c r="W38" s="13"/>
      <c r="X38" s="13"/>
      <c r="Y38" s="13"/>
      <c r="Z38" s="13"/>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row>
    <row r="39" spans="1:56" s="12" customFormat="1" x14ac:dyDescent="0.25">
      <c r="A39" s="9"/>
      <c r="B39" s="112"/>
      <c r="C39" s="111"/>
      <c r="D39" s="111"/>
      <c r="E39" s="104"/>
      <c r="F39" s="104"/>
      <c r="G39" s="9"/>
      <c r="H39" s="9"/>
      <c r="R39" s="8"/>
      <c r="S39" s="9"/>
      <c r="T39" s="13"/>
      <c r="U39" s="13"/>
      <c r="V39" s="13"/>
      <c r="W39" s="13"/>
      <c r="X39" s="13"/>
      <c r="Y39" s="13"/>
      <c r="Z39" s="13"/>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row>
  </sheetData>
  <mergeCells count="3">
    <mergeCell ref="B21:D21"/>
    <mergeCell ref="B22:C22"/>
    <mergeCell ref="B23:D23"/>
  </mergeCells>
  <conditionalFormatting sqref="B40:B1048576 B3:B19">
    <cfRule type="cellIs" dxfId="1" priority="2" operator="equal">
      <formula>0</formula>
    </cfRule>
  </conditionalFormatting>
  <conditionalFormatting sqref="B20">
    <cfRule type="cellIs" dxfId="0" priority="1" operator="equal">
      <formula>0</formula>
    </cfRule>
  </conditionalFormatting>
  <pageMargins left="0.7" right="0.7" top="0.75" bottom="0.75" header="0.3" footer="0.3"/>
  <pageSetup scale="99" fitToHeight="0"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33793" r:id="rId3" name="Check Box 1">
              <controlPr defaultSize="0" autoFill="0" autoLine="0" autoPict="0">
                <anchor moveWithCells="1">
                  <from>
                    <xdr:col>0</xdr:col>
                    <xdr:colOff>9525</xdr:colOff>
                    <xdr:row>3</xdr:row>
                    <xdr:rowOff>9525</xdr:rowOff>
                  </from>
                  <to>
                    <xdr:col>1</xdr:col>
                    <xdr:colOff>161925</xdr:colOff>
                    <xdr:row>3</xdr:row>
                    <xdr:rowOff>228600</xdr:rowOff>
                  </to>
                </anchor>
              </controlPr>
            </control>
          </mc:Choice>
        </mc:AlternateContent>
        <mc:AlternateContent xmlns:mc="http://schemas.openxmlformats.org/markup-compatibility/2006">
          <mc:Choice Requires="x14">
            <control shapeId="33794" r:id="rId4" name="Check Box 2">
              <controlPr defaultSize="0" autoFill="0" autoLine="0" autoPict="0">
                <anchor moveWithCells="1">
                  <from>
                    <xdr:col>0</xdr:col>
                    <xdr:colOff>9525</xdr:colOff>
                    <xdr:row>5</xdr:row>
                    <xdr:rowOff>9525</xdr:rowOff>
                  </from>
                  <to>
                    <xdr:col>1</xdr:col>
                    <xdr:colOff>161925</xdr:colOff>
                    <xdr:row>5</xdr:row>
                    <xdr:rowOff>228600</xdr:rowOff>
                  </to>
                </anchor>
              </controlPr>
            </control>
          </mc:Choice>
        </mc:AlternateContent>
        <mc:AlternateContent xmlns:mc="http://schemas.openxmlformats.org/markup-compatibility/2006">
          <mc:Choice Requires="x14">
            <control shapeId="33795" r:id="rId5" name="Check Box 3">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33796" r:id="rId6" name="Check Box 4">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33797" r:id="rId7" name="Check Box 5">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33798" r:id="rId8" name="Check Box 6">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33799" r:id="rId9" name="Check Box 7">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33800" r:id="rId10" name="Check Box 8">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33801" r:id="rId11" name="Check Box 9">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33802" r:id="rId12" name="Check Box 10">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33803" r:id="rId13" name="Check Box 11">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33804" r:id="rId14" name="Check Box 12">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33805" r:id="rId15" name="Check Box 13">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33806" r:id="rId16" name="Check Box 14">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33807" r:id="rId17" name="Check Box 15">
              <controlPr defaultSize="0" autoFill="0" autoLine="0" autoPict="0">
                <anchor moveWithCells="1">
                  <from>
                    <xdr:col>0</xdr:col>
                    <xdr:colOff>9525</xdr:colOff>
                    <xdr:row>18</xdr:row>
                    <xdr:rowOff>0</xdr:rowOff>
                  </from>
                  <to>
                    <xdr:col>1</xdr:col>
                    <xdr:colOff>161925</xdr:colOff>
                    <xdr:row>18</xdr:row>
                    <xdr:rowOff>219075</xdr:rowOff>
                  </to>
                </anchor>
              </controlPr>
            </control>
          </mc:Choice>
        </mc:AlternateContent>
        <mc:AlternateContent xmlns:mc="http://schemas.openxmlformats.org/markup-compatibility/2006">
          <mc:Choice Requires="x14">
            <control shapeId="33808" r:id="rId18" name="Check Box 16">
              <controlPr defaultSize="0" autoFill="0" autoLine="0" autoPict="0">
                <anchor moveWithCells="1">
                  <from>
                    <xdr:col>0</xdr:col>
                    <xdr:colOff>9525</xdr:colOff>
                    <xdr:row>5</xdr:row>
                    <xdr:rowOff>9525</xdr:rowOff>
                  </from>
                  <to>
                    <xdr:col>1</xdr:col>
                    <xdr:colOff>161925</xdr:colOff>
                    <xdr:row>5</xdr:row>
                    <xdr:rowOff>228600</xdr:rowOff>
                  </to>
                </anchor>
              </controlPr>
            </control>
          </mc:Choice>
        </mc:AlternateContent>
        <mc:AlternateContent xmlns:mc="http://schemas.openxmlformats.org/markup-compatibility/2006">
          <mc:Choice Requires="x14">
            <control shapeId="33809" r:id="rId19" name="Check Box 17">
              <controlPr defaultSize="0" autoFill="0" autoLine="0" autoPict="0">
                <anchor moveWithCells="1">
                  <from>
                    <xdr:col>0</xdr:col>
                    <xdr:colOff>9525</xdr:colOff>
                    <xdr:row>6</xdr:row>
                    <xdr:rowOff>9525</xdr:rowOff>
                  </from>
                  <to>
                    <xdr:col>1</xdr:col>
                    <xdr:colOff>161925</xdr:colOff>
                    <xdr:row>6</xdr:row>
                    <xdr:rowOff>228600</xdr:rowOff>
                  </to>
                </anchor>
              </controlPr>
            </control>
          </mc:Choice>
        </mc:AlternateContent>
        <mc:AlternateContent xmlns:mc="http://schemas.openxmlformats.org/markup-compatibility/2006">
          <mc:Choice Requires="x14">
            <control shapeId="33810" r:id="rId20" name="Check Box 18">
              <controlPr defaultSize="0" autoFill="0" autoLine="0" autoPict="0">
                <anchor moveWithCells="1">
                  <from>
                    <xdr:col>0</xdr:col>
                    <xdr:colOff>9525</xdr:colOff>
                    <xdr:row>7</xdr:row>
                    <xdr:rowOff>9525</xdr:rowOff>
                  </from>
                  <to>
                    <xdr:col>1</xdr:col>
                    <xdr:colOff>161925</xdr:colOff>
                    <xdr:row>7</xdr:row>
                    <xdr:rowOff>228600</xdr:rowOff>
                  </to>
                </anchor>
              </controlPr>
            </control>
          </mc:Choice>
        </mc:AlternateContent>
        <mc:AlternateContent xmlns:mc="http://schemas.openxmlformats.org/markup-compatibility/2006">
          <mc:Choice Requires="x14">
            <control shapeId="33811" r:id="rId21" name="Check Box 19">
              <controlPr defaultSize="0" autoFill="0" autoLine="0" autoPict="0">
                <anchor moveWithCells="1">
                  <from>
                    <xdr:col>0</xdr:col>
                    <xdr:colOff>9525</xdr:colOff>
                    <xdr:row>8</xdr:row>
                    <xdr:rowOff>9525</xdr:rowOff>
                  </from>
                  <to>
                    <xdr:col>1</xdr:col>
                    <xdr:colOff>161925</xdr:colOff>
                    <xdr:row>8</xdr:row>
                    <xdr:rowOff>228600</xdr:rowOff>
                  </to>
                </anchor>
              </controlPr>
            </control>
          </mc:Choice>
        </mc:AlternateContent>
        <mc:AlternateContent xmlns:mc="http://schemas.openxmlformats.org/markup-compatibility/2006">
          <mc:Choice Requires="x14">
            <control shapeId="33812" r:id="rId22" name="Check Box 20">
              <controlPr defaultSize="0" autoFill="0" autoLine="0" autoPict="0">
                <anchor moveWithCells="1">
                  <from>
                    <xdr:col>0</xdr:col>
                    <xdr:colOff>9525</xdr:colOff>
                    <xdr:row>9</xdr:row>
                    <xdr:rowOff>9525</xdr:rowOff>
                  </from>
                  <to>
                    <xdr:col>1</xdr:col>
                    <xdr:colOff>161925</xdr:colOff>
                    <xdr:row>9</xdr:row>
                    <xdr:rowOff>228600</xdr:rowOff>
                  </to>
                </anchor>
              </controlPr>
            </control>
          </mc:Choice>
        </mc:AlternateContent>
        <mc:AlternateContent xmlns:mc="http://schemas.openxmlformats.org/markup-compatibility/2006">
          <mc:Choice Requires="x14">
            <control shapeId="33813" r:id="rId23" name="Check Box 21">
              <controlPr defaultSize="0" autoFill="0" autoLine="0" autoPict="0">
                <anchor moveWithCells="1">
                  <from>
                    <xdr:col>0</xdr:col>
                    <xdr:colOff>9525</xdr:colOff>
                    <xdr:row>10</xdr:row>
                    <xdr:rowOff>9525</xdr:rowOff>
                  </from>
                  <to>
                    <xdr:col>1</xdr:col>
                    <xdr:colOff>161925</xdr:colOff>
                    <xdr:row>10</xdr:row>
                    <xdr:rowOff>228600</xdr:rowOff>
                  </to>
                </anchor>
              </controlPr>
            </control>
          </mc:Choice>
        </mc:AlternateContent>
        <mc:AlternateContent xmlns:mc="http://schemas.openxmlformats.org/markup-compatibility/2006">
          <mc:Choice Requires="x14">
            <control shapeId="33814" r:id="rId24" name="Check Box 22">
              <controlPr defaultSize="0" autoFill="0" autoLine="0" autoPict="0">
                <anchor moveWithCells="1">
                  <from>
                    <xdr:col>0</xdr:col>
                    <xdr:colOff>9525</xdr:colOff>
                    <xdr:row>11</xdr:row>
                    <xdr:rowOff>9525</xdr:rowOff>
                  </from>
                  <to>
                    <xdr:col>1</xdr:col>
                    <xdr:colOff>161925</xdr:colOff>
                    <xdr:row>11</xdr:row>
                    <xdr:rowOff>228600</xdr:rowOff>
                  </to>
                </anchor>
              </controlPr>
            </control>
          </mc:Choice>
        </mc:AlternateContent>
        <mc:AlternateContent xmlns:mc="http://schemas.openxmlformats.org/markup-compatibility/2006">
          <mc:Choice Requires="x14">
            <control shapeId="33815" r:id="rId25" name="Check Box 23">
              <controlPr defaultSize="0" autoFill="0" autoLine="0" autoPict="0">
                <anchor moveWithCells="1">
                  <from>
                    <xdr:col>0</xdr:col>
                    <xdr:colOff>9525</xdr:colOff>
                    <xdr:row>12</xdr:row>
                    <xdr:rowOff>9525</xdr:rowOff>
                  </from>
                  <to>
                    <xdr:col>1</xdr:col>
                    <xdr:colOff>161925</xdr:colOff>
                    <xdr:row>12</xdr:row>
                    <xdr:rowOff>228600</xdr:rowOff>
                  </to>
                </anchor>
              </controlPr>
            </control>
          </mc:Choice>
        </mc:AlternateContent>
        <mc:AlternateContent xmlns:mc="http://schemas.openxmlformats.org/markup-compatibility/2006">
          <mc:Choice Requires="x14">
            <control shapeId="33816" r:id="rId26" name="Check Box 24">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33817" r:id="rId27" name="Check Box 25">
              <controlPr defaultSize="0" autoFill="0" autoLine="0" autoPict="0">
                <anchor moveWithCells="1">
                  <from>
                    <xdr:col>0</xdr:col>
                    <xdr:colOff>9525</xdr:colOff>
                    <xdr:row>13</xdr:row>
                    <xdr:rowOff>9525</xdr:rowOff>
                  </from>
                  <to>
                    <xdr:col>1</xdr:col>
                    <xdr:colOff>161925</xdr:colOff>
                    <xdr:row>13</xdr:row>
                    <xdr:rowOff>228600</xdr:rowOff>
                  </to>
                </anchor>
              </controlPr>
            </control>
          </mc:Choice>
        </mc:AlternateContent>
        <mc:AlternateContent xmlns:mc="http://schemas.openxmlformats.org/markup-compatibility/2006">
          <mc:Choice Requires="x14">
            <control shapeId="33818" r:id="rId28" name="Check Box 26">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33819" r:id="rId29" name="Check Box 27">
              <controlPr defaultSize="0" autoFill="0" autoLine="0" autoPict="0">
                <anchor moveWithCells="1">
                  <from>
                    <xdr:col>0</xdr:col>
                    <xdr:colOff>9525</xdr:colOff>
                    <xdr:row>14</xdr:row>
                    <xdr:rowOff>9525</xdr:rowOff>
                  </from>
                  <to>
                    <xdr:col>1</xdr:col>
                    <xdr:colOff>161925</xdr:colOff>
                    <xdr:row>14</xdr:row>
                    <xdr:rowOff>228600</xdr:rowOff>
                  </to>
                </anchor>
              </controlPr>
            </control>
          </mc:Choice>
        </mc:AlternateContent>
        <mc:AlternateContent xmlns:mc="http://schemas.openxmlformats.org/markup-compatibility/2006">
          <mc:Choice Requires="x14">
            <control shapeId="33820" r:id="rId30" name="Check Box 28">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33821" r:id="rId31" name="Check Box 29">
              <controlPr defaultSize="0" autoFill="0" autoLine="0" autoPict="0">
                <anchor moveWithCells="1">
                  <from>
                    <xdr:col>0</xdr:col>
                    <xdr:colOff>9525</xdr:colOff>
                    <xdr:row>15</xdr:row>
                    <xdr:rowOff>9525</xdr:rowOff>
                  </from>
                  <to>
                    <xdr:col>1</xdr:col>
                    <xdr:colOff>161925</xdr:colOff>
                    <xdr:row>15</xdr:row>
                    <xdr:rowOff>228600</xdr:rowOff>
                  </to>
                </anchor>
              </controlPr>
            </control>
          </mc:Choice>
        </mc:AlternateContent>
        <mc:AlternateContent xmlns:mc="http://schemas.openxmlformats.org/markup-compatibility/2006">
          <mc:Choice Requires="x14">
            <control shapeId="33822" r:id="rId32" name="Check Box 30">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33823" r:id="rId33" name="Check Box 31">
              <controlPr defaultSize="0" autoFill="0" autoLine="0" autoPict="0">
                <anchor moveWithCells="1">
                  <from>
                    <xdr:col>0</xdr:col>
                    <xdr:colOff>9525</xdr:colOff>
                    <xdr:row>16</xdr:row>
                    <xdr:rowOff>9525</xdr:rowOff>
                  </from>
                  <to>
                    <xdr:col>1</xdr:col>
                    <xdr:colOff>161925</xdr:colOff>
                    <xdr:row>16</xdr:row>
                    <xdr:rowOff>228600</xdr:rowOff>
                  </to>
                </anchor>
              </controlPr>
            </control>
          </mc:Choice>
        </mc:AlternateContent>
        <mc:AlternateContent xmlns:mc="http://schemas.openxmlformats.org/markup-compatibility/2006">
          <mc:Choice Requires="x14">
            <control shapeId="33824" r:id="rId34" name="Check Box 32">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33825" r:id="rId35" name="Check Box 33">
              <controlPr defaultSize="0" autoFill="0" autoLine="0" autoPict="0">
                <anchor moveWithCells="1">
                  <from>
                    <xdr:col>0</xdr:col>
                    <xdr:colOff>9525</xdr:colOff>
                    <xdr:row>17</xdr:row>
                    <xdr:rowOff>9525</xdr:rowOff>
                  </from>
                  <to>
                    <xdr:col>1</xdr:col>
                    <xdr:colOff>161925</xdr:colOff>
                    <xdr:row>17</xdr:row>
                    <xdr:rowOff>228600</xdr:rowOff>
                  </to>
                </anchor>
              </controlPr>
            </control>
          </mc:Choice>
        </mc:AlternateContent>
        <mc:AlternateContent xmlns:mc="http://schemas.openxmlformats.org/markup-compatibility/2006">
          <mc:Choice Requires="x14">
            <control shapeId="33826" r:id="rId36" name="Check Box 34">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mc:AlternateContent xmlns:mc="http://schemas.openxmlformats.org/markup-compatibility/2006">
          <mc:Choice Requires="x14">
            <control shapeId="33827" r:id="rId37" name="Check Box 35">
              <controlPr defaultSize="0" autoFill="0" autoLine="0" autoPict="0">
                <anchor moveWithCells="1">
                  <from>
                    <xdr:col>0</xdr:col>
                    <xdr:colOff>9525</xdr:colOff>
                    <xdr:row>18</xdr:row>
                    <xdr:rowOff>9525</xdr:rowOff>
                  </from>
                  <to>
                    <xdr:col>1</xdr:col>
                    <xdr:colOff>161925</xdr:colOff>
                    <xdr:row>18</xdr:row>
                    <xdr:rowOff>228600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0" tint="-0.249977111117893"/>
  </sheetPr>
  <dimension ref="A1:K35"/>
  <sheetViews>
    <sheetView showGridLines="0" workbookViewId="0">
      <selection activeCell="L25" sqref="L25"/>
    </sheetView>
  </sheetViews>
  <sheetFormatPr defaultColWidth="8.85546875" defaultRowHeight="15" x14ac:dyDescent="0.25"/>
  <cols>
    <col min="1" max="1" width="8.85546875" style="31"/>
    <col min="2" max="2" width="16" style="31" customWidth="1"/>
    <col min="3" max="3" width="18.85546875" style="31" customWidth="1"/>
    <col min="4" max="4" width="8.85546875" style="31"/>
    <col min="5" max="5" width="0" style="31" hidden="1" customWidth="1"/>
    <col min="6" max="6" width="8.85546875" style="14"/>
    <col min="7" max="7" width="8.85546875" style="31" customWidth="1"/>
    <col min="8" max="8" width="16" style="31" customWidth="1"/>
    <col min="9" max="9" width="18.85546875" style="31" customWidth="1"/>
    <col min="10" max="10" width="8.85546875" style="31" customWidth="1"/>
    <col min="11" max="11" width="8.85546875" style="31" hidden="1" customWidth="1"/>
    <col min="12" max="16384" width="8.85546875" style="14"/>
  </cols>
  <sheetData>
    <row r="1" spans="1:11" x14ac:dyDescent="0.25">
      <c r="B1" s="30" t="str">
        <f>'Project Inputs'!B2</f>
        <v>Riverview Towers</v>
      </c>
      <c r="C1" s="30"/>
    </row>
    <row r="2" spans="1:11" x14ac:dyDescent="0.25">
      <c r="B2" s="30" t="str">
        <f>'Project Inputs'!B3</f>
        <v>626 Riverside Drive,</v>
      </c>
      <c r="C2" s="30" t="str">
        <f>'Project Inputs'!B4</f>
        <v>NY, NY 10031</v>
      </c>
    </row>
    <row r="3" spans="1:11" ht="20.25" customHeight="1" x14ac:dyDescent="0.25">
      <c r="A3" s="122" t="s">
        <v>74</v>
      </c>
      <c r="B3" s="122"/>
      <c r="C3" s="122"/>
      <c r="D3" s="122"/>
      <c r="E3" s="122"/>
      <c r="G3" s="212" t="s">
        <v>75</v>
      </c>
      <c r="H3" s="212"/>
      <c r="I3" s="212"/>
      <c r="J3" s="212"/>
      <c r="K3" s="212"/>
    </row>
    <row r="4" spans="1:11" x14ac:dyDescent="0.25">
      <c r="A4" s="10" t="s">
        <v>18</v>
      </c>
      <c r="B4" s="22" t="s">
        <v>19</v>
      </c>
      <c r="C4" s="22" t="s">
        <v>20</v>
      </c>
      <c r="D4" s="30" t="s">
        <v>4</v>
      </c>
      <c r="E4" s="123" t="s">
        <v>4</v>
      </c>
      <c r="G4" s="10" t="s">
        <v>18</v>
      </c>
      <c r="H4" s="22" t="s">
        <v>19</v>
      </c>
      <c r="I4" s="22" t="s">
        <v>20</v>
      </c>
      <c r="J4" s="30" t="s">
        <v>4</v>
      </c>
      <c r="K4" s="123" t="s">
        <v>4</v>
      </c>
    </row>
    <row r="5" spans="1:11" x14ac:dyDescent="0.25">
      <c r="A5" s="119">
        <v>0</v>
      </c>
      <c r="B5" s="120">
        <f>-'Financial Savings Best'!$O20</f>
        <v>-1634400</v>
      </c>
      <c r="C5" s="120">
        <f>-'Financial Savings Best'!$O20</f>
        <v>-1634400</v>
      </c>
      <c r="D5" s="121" t="str">
        <f>IF(AND(C5&gt;=0,C4&lt;0),ABS(C4)/(C5-C4)+A4,"")</f>
        <v/>
      </c>
      <c r="E5" s="124">
        <f>MAX(D5:D25)</f>
        <v>3.17667638483965</v>
      </c>
      <c r="G5" s="119">
        <v>0</v>
      </c>
      <c r="H5" s="120">
        <f>-'Financial Savings Good'!O$20</f>
        <v>-1459400</v>
      </c>
      <c r="I5" s="120">
        <f>-'Financial Savings Good'!$O$20</f>
        <v>-1459400</v>
      </c>
      <c r="J5" s="121" t="str">
        <f>IF(AND(I5&gt;=0,I4&lt;0),ABS(I4)/(I5-I4)+G4,"")</f>
        <v/>
      </c>
      <c r="K5" s="124">
        <f>MAX(J5:J25)</f>
        <v>2.8847598339592806</v>
      </c>
    </row>
    <row r="6" spans="1:11" x14ac:dyDescent="0.25">
      <c r="A6" s="119">
        <f>IF(A5&lt;'Financial Savings Best'!$N$20,A5+1,"")</f>
        <v>1</v>
      </c>
      <c r="B6" s="120">
        <f>IF($A6&lt;&gt;"",'Financial Savings Best'!$L$20,"")</f>
        <v>514500</v>
      </c>
      <c r="C6" s="120">
        <f t="shared" ref="C6:C35" si="0">IF(A6&lt;&gt;"",C5+B6,"")</f>
        <v>-1119900</v>
      </c>
      <c r="D6" s="121" t="str">
        <f t="shared" ref="D6:D25" si="1">IF(AND(C6&gt;=0,C5&lt;0),ABS(C5)/(C6-C5)+A5,"")</f>
        <v/>
      </c>
      <c r="G6" s="119">
        <f>IF(G5&lt;'Financial Savings Good'!$N$20,G5+1,"")</f>
        <v>1</v>
      </c>
      <c r="H6" s="120">
        <f>IF($G6&lt;&gt;"",'Financial Savings Good'!$L$20,"")</f>
        <v>505900</v>
      </c>
      <c r="I6" s="120">
        <f>IF(G6&lt;&gt;"",I5+H6,"")</f>
        <v>-953500</v>
      </c>
      <c r="J6" s="121" t="str">
        <f t="shared" ref="J6:J25" si="2">IF(AND(I6&gt;=0,I5&lt;0),ABS(I5)/(I6-I5)+G5,"")</f>
        <v/>
      </c>
    </row>
    <row r="7" spans="1:11" x14ac:dyDescent="0.25">
      <c r="A7" s="119">
        <f>IF(A6&lt;'Financial Savings Best'!$N$20,A6+1,"")</f>
        <v>2</v>
      </c>
      <c r="B7" s="120">
        <f>IF($A7&lt;&gt;"",'Financial Savings Best'!$L$20,"")</f>
        <v>514500</v>
      </c>
      <c r="C7" s="120">
        <f t="shared" si="0"/>
        <v>-605400</v>
      </c>
      <c r="D7" s="121" t="str">
        <f t="shared" si="1"/>
        <v/>
      </c>
      <c r="G7" s="187">
        <f>IF(G6&lt;'Financial Savings Good'!$N$20,G6+1,"")</f>
        <v>2</v>
      </c>
      <c r="H7" s="188">
        <f>IF($G7&lt;&gt;"",'Financial Savings Good'!$L$20,"")</f>
        <v>505900</v>
      </c>
      <c r="I7" s="188">
        <f t="shared" ref="I7:I35" si="3">IF(G7&lt;&gt;"",I6+H7,"")</f>
        <v>-447600</v>
      </c>
      <c r="J7" s="121" t="str">
        <f t="shared" si="2"/>
        <v/>
      </c>
    </row>
    <row r="8" spans="1:11" x14ac:dyDescent="0.25">
      <c r="A8" s="119">
        <f>IF(A7&lt;'Financial Savings Best'!N$20,A7+1,"")</f>
        <v>3</v>
      </c>
      <c r="B8" s="120">
        <f>IF($A8&lt;&gt;"",'Financial Savings Best'!$L$20,"")</f>
        <v>514500</v>
      </c>
      <c r="C8" s="120">
        <f t="shared" si="0"/>
        <v>-90900</v>
      </c>
      <c r="D8" s="121" t="str">
        <f t="shared" si="1"/>
        <v/>
      </c>
      <c r="G8" s="187">
        <f>IF(G7&lt;'Financial Savings Good'!$N$20,G7+1,"")</f>
        <v>3</v>
      </c>
      <c r="H8" s="188">
        <f>IF($G8&lt;&gt;"",'Financial Savings Good'!$L$20,"")</f>
        <v>505900</v>
      </c>
      <c r="I8" s="188">
        <f t="shared" si="3"/>
        <v>58300</v>
      </c>
      <c r="J8" s="121">
        <f t="shared" si="2"/>
        <v>2.8847598339592806</v>
      </c>
    </row>
    <row r="9" spans="1:11" x14ac:dyDescent="0.25">
      <c r="A9" s="119">
        <f>IF(A8&lt;'Financial Savings Best'!N$20,A8+1,"")</f>
        <v>4</v>
      </c>
      <c r="B9" s="120">
        <f>IF($A9&lt;&gt;"",'Financial Savings Best'!$L$20,"")</f>
        <v>514500</v>
      </c>
      <c r="C9" s="120">
        <f t="shared" si="0"/>
        <v>423600</v>
      </c>
      <c r="D9" s="121">
        <f t="shared" si="1"/>
        <v>3.17667638483965</v>
      </c>
      <c r="G9" s="187">
        <f>IF(G8&lt;'Financial Savings Good'!$N$20,G8+1,"")</f>
        <v>4</v>
      </c>
      <c r="H9" s="188">
        <f>IF($G9&lt;&gt;"",'Financial Savings Good'!$L$20,"")</f>
        <v>505900</v>
      </c>
      <c r="I9" s="188">
        <f t="shared" si="3"/>
        <v>564200</v>
      </c>
      <c r="J9" s="121" t="str">
        <f t="shared" si="2"/>
        <v/>
      </c>
    </row>
    <row r="10" spans="1:11" x14ac:dyDescent="0.25">
      <c r="A10" s="119">
        <f>IF(A9&lt;'Financial Savings Best'!N$20,A9+1,"")</f>
        <v>5</v>
      </c>
      <c r="B10" s="120">
        <f>IF($A10&lt;&gt;"",'Financial Savings Best'!$L$20,"")</f>
        <v>514500</v>
      </c>
      <c r="C10" s="120">
        <f t="shared" si="0"/>
        <v>938100</v>
      </c>
      <c r="D10" s="121" t="str">
        <f t="shared" si="1"/>
        <v/>
      </c>
      <c r="E10" s="32"/>
      <c r="G10" s="187">
        <f>IF(G9&lt;'Financial Savings Good'!$N$20,G9+1,"")</f>
        <v>5</v>
      </c>
      <c r="H10" s="188">
        <f>IF($G10&lt;&gt;"",'Financial Savings Good'!$L$20,"")</f>
        <v>505900</v>
      </c>
      <c r="I10" s="188">
        <f t="shared" si="3"/>
        <v>1070100</v>
      </c>
      <c r="J10" s="121" t="str">
        <f t="shared" si="2"/>
        <v/>
      </c>
      <c r="K10" s="32"/>
    </row>
    <row r="11" spans="1:11" x14ac:dyDescent="0.25">
      <c r="A11" s="119">
        <f>IF(A10&lt;'Financial Savings Best'!N$20,A10+1,"")</f>
        <v>6</v>
      </c>
      <c r="B11" s="120">
        <f>IF($A11&lt;&gt;"",'Financial Savings Best'!$L$20,"")</f>
        <v>514500</v>
      </c>
      <c r="C11" s="120">
        <f t="shared" si="0"/>
        <v>1452600</v>
      </c>
      <c r="D11" s="121" t="str">
        <f t="shared" si="1"/>
        <v/>
      </c>
      <c r="G11" s="187">
        <f>IF(G10&lt;'Financial Savings Good'!$N$20,G10+1,"")</f>
        <v>6</v>
      </c>
      <c r="H11" s="188">
        <f>IF($G11&lt;&gt;"",'Financial Savings Good'!$L$20,"")</f>
        <v>505900</v>
      </c>
      <c r="I11" s="188">
        <f t="shared" si="3"/>
        <v>1576000</v>
      </c>
      <c r="J11" s="121" t="str">
        <f t="shared" si="2"/>
        <v/>
      </c>
    </row>
    <row r="12" spans="1:11" x14ac:dyDescent="0.25">
      <c r="A12" s="119">
        <f>IF(A11&lt;'Financial Savings Best'!N$20,A11+1,"")</f>
        <v>7</v>
      </c>
      <c r="B12" s="120">
        <f>IF($A12&lt;&gt;"",'Financial Savings Best'!$L$20,"")</f>
        <v>514500</v>
      </c>
      <c r="C12" s="120">
        <f t="shared" si="0"/>
        <v>1967100</v>
      </c>
      <c r="D12" s="121" t="str">
        <f t="shared" si="1"/>
        <v/>
      </c>
      <c r="G12" s="187">
        <f>IF(G11&lt;'Financial Savings Good'!$N$20,G11+1,"")</f>
        <v>7</v>
      </c>
      <c r="H12" s="188">
        <f>IF($G12&lt;&gt;"",'Financial Savings Good'!$L$20,"")</f>
        <v>505900</v>
      </c>
      <c r="I12" s="188">
        <f t="shared" si="3"/>
        <v>2081900</v>
      </c>
      <c r="J12" s="121" t="str">
        <f t="shared" si="2"/>
        <v/>
      </c>
    </row>
    <row r="13" spans="1:11" x14ac:dyDescent="0.25">
      <c r="A13" s="119">
        <f>IF(A12&lt;'Financial Savings Best'!N$20,A12+1,"")</f>
        <v>8</v>
      </c>
      <c r="B13" s="120">
        <f>IF($A13&lt;&gt;"",'Financial Savings Best'!$L$20,"")</f>
        <v>514500</v>
      </c>
      <c r="C13" s="120">
        <f t="shared" si="0"/>
        <v>2481600</v>
      </c>
      <c r="D13" s="121" t="str">
        <f t="shared" si="1"/>
        <v/>
      </c>
      <c r="G13" s="187">
        <f>IF(G12&lt;'Financial Savings Good'!$N$20,G12+1,"")</f>
        <v>8</v>
      </c>
      <c r="H13" s="188">
        <f>IF($G13&lt;&gt;"",'Financial Savings Good'!$L$20,"")</f>
        <v>505900</v>
      </c>
      <c r="I13" s="188">
        <f t="shared" si="3"/>
        <v>2587800</v>
      </c>
      <c r="J13" s="121" t="str">
        <f t="shared" si="2"/>
        <v/>
      </c>
    </row>
    <row r="14" spans="1:11" x14ac:dyDescent="0.25">
      <c r="A14" s="119">
        <f>IF(A13&lt;'Financial Savings Best'!N$20,A13+1,"")</f>
        <v>9</v>
      </c>
      <c r="B14" s="120">
        <f>IF($A14&lt;&gt;"",'Financial Savings Best'!$L$20,"")</f>
        <v>514500</v>
      </c>
      <c r="C14" s="120">
        <f t="shared" si="0"/>
        <v>2996100</v>
      </c>
      <c r="D14" s="121" t="str">
        <f t="shared" si="1"/>
        <v/>
      </c>
      <c r="G14" s="187">
        <f>IF(G13&lt;'Financial Savings Good'!$N$20,G13+1,"")</f>
        <v>9</v>
      </c>
      <c r="H14" s="188">
        <f>IF($G14&lt;&gt;"",'Financial Savings Good'!$L$20,"")</f>
        <v>505900</v>
      </c>
      <c r="I14" s="188">
        <f t="shared" si="3"/>
        <v>3093700</v>
      </c>
      <c r="J14" s="121" t="str">
        <f t="shared" si="2"/>
        <v/>
      </c>
    </row>
    <row r="15" spans="1:11" x14ac:dyDescent="0.25">
      <c r="A15" s="119">
        <f>IF(A14&lt;'Financial Savings Best'!N$20,A14+1,"")</f>
        <v>10</v>
      </c>
      <c r="B15" s="120">
        <f>IF($A15&lt;&gt;"",'Financial Savings Best'!$L$20,"")</f>
        <v>514500</v>
      </c>
      <c r="C15" s="120">
        <f t="shared" si="0"/>
        <v>3510600</v>
      </c>
      <c r="D15" s="121" t="str">
        <f t="shared" si="1"/>
        <v/>
      </c>
      <c r="G15" s="187">
        <f>IF(G14&lt;'Financial Savings Good'!$N$20,G14+1,"")</f>
        <v>10</v>
      </c>
      <c r="H15" s="188">
        <f>IF($G15&lt;&gt;"",'Financial Savings Good'!$L$20,"")</f>
        <v>505900</v>
      </c>
      <c r="I15" s="188">
        <f t="shared" si="3"/>
        <v>3599600</v>
      </c>
      <c r="J15" s="121" t="str">
        <f t="shared" si="2"/>
        <v/>
      </c>
    </row>
    <row r="16" spans="1:11" x14ac:dyDescent="0.25">
      <c r="A16" s="119">
        <f>IF(A15&lt;'Financial Savings Best'!N$20,A15+1,"")</f>
        <v>11</v>
      </c>
      <c r="B16" s="120">
        <f>IF($A16&lt;&gt;"",'Financial Savings Best'!$L$20,"")</f>
        <v>514500</v>
      </c>
      <c r="C16" s="120">
        <f t="shared" si="0"/>
        <v>4025100</v>
      </c>
      <c r="D16" s="121" t="str">
        <f t="shared" si="1"/>
        <v/>
      </c>
      <c r="G16" s="187">
        <f>IF(G15&lt;'Financial Savings Good'!$N$20,G15+1,"")</f>
        <v>11</v>
      </c>
      <c r="H16" s="188">
        <f>IF($G16&lt;&gt;"",'Financial Savings Good'!$L$20,"")</f>
        <v>505900</v>
      </c>
      <c r="I16" s="188">
        <f t="shared" si="3"/>
        <v>4105500</v>
      </c>
      <c r="J16" s="121" t="str">
        <f t="shared" si="2"/>
        <v/>
      </c>
    </row>
    <row r="17" spans="1:10" x14ac:dyDescent="0.25">
      <c r="A17" s="119">
        <f>IF(A16&lt;'Financial Savings Best'!N$20,A16+1,"")</f>
        <v>12</v>
      </c>
      <c r="B17" s="120">
        <f>IF($A17&lt;&gt;"",'Financial Savings Best'!$L$20,"")</f>
        <v>514500</v>
      </c>
      <c r="C17" s="120">
        <f t="shared" si="0"/>
        <v>4539600</v>
      </c>
      <c r="D17" s="121" t="str">
        <f t="shared" si="1"/>
        <v/>
      </c>
      <c r="G17" s="187">
        <f>IF(G16&lt;'Financial Savings Good'!$N$20,G16+1,"")</f>
        <v>12</v>
      </c>
      <c r="H17" s="188">
        <f>IF($G17&lt;&gt;"",'Financial Savings Good'!$L$20,"")</f>
        <v>505900</v>
      </c>
      <c r="I17" s="188">
        <f t="shared" si="3"/>
        <v>4611400</v>
      </c>
      <c r="J17" s="121" t="str">
        <f t="shared" si="2"/>
        <v/>
      </c>
    </row>
    <row r="18" spans="1:10" x14ac:dyDescent="0.25">
      <c r="A18" s="119">
        <f>IF(A17&lt;'Financial Savings Best'!N$20,A17+1,"")</f>
        <v>13</v>
      </c>
      <c r="B18" s="120">
        <f>IF($A18&lt;&gt;"",'Financial Savings Best'!$L$20,"")</f>
        <v>514500</v>
      </c>
      <c r="C18" s="120">
        <f t="shared" si="0"/>
        <v>5054100</v>
      </c>
      <c r="D18" s="121" t="str">
        <f t="shared" si="1"/>
        <v/>
      </c>
      <c r="G18" s="187">
        <f>IF(G17&lt;'Financial Savings Good'!$N$20,G17+1,"")</f>
        <v>13</v>
      </c>
      <c r="H18" s="188">
        <f>IF($G18&lt;&gt;"",'Financial Savings Good'!$L$20,"")</f>
        <v>505900</v>
      </c>
      <c r="I18" s="188">
        <f t="shared" si="3"/>
        <v>5117300</v>
      </c>
      <c r="J18" s="121" t="str">
        <f t="shared" si="2"/>
        <v/>
      </c>
    </row>
    <row r="19" spans="1:10" x14ac:dyDescent="0.25">
      <c r="A19" s="119">
        <f>IF(A18&lt;'Financial Savings Best'!N$20,A18+1,"")</f>
        <v>14</v>
      </c>
      <c r="B19" s="120">
        <f>IF($A19&lt;&gt;"",'Financial Savings Best'!$L$20,"")</f>
        <v>514500</v>
      </c>
      <c r="C19" s="120">
        <f t="shared" si="0"/>
        <v>5568600</v>
      </c>
      <c r="D19" s="121" t="str">
        <f t="shared" si="1"/>
        <v/>
      </c>
      <c r="G19" s="187">
        <f>IF(G18&lt;'Financial Savings Good'!$N$20,G18+1,"")</f>
        <v>14</v>
      </c>
      <c r="H19" s="188">
        <f>IF($G19&lt;&gt;"",'Financial Savings Good'!$L$20,"")</f>
        <v>505900</v>
      </c>
      <c r="I19" s="188">
        <f t="shared" si="3"/>
        <v>5623200</v>
      </c>
      <c r="J19" s="121" t="str">
        <f t="shared" si="2"/>
        <v/>
      </c>
    </row>
    <row r="20" spans="1:10" x14ac:dyDescent="0.25">
      <c r="A20" s="119">
        <f>IF(A19&lt;'Financial Savings Best'!N$20,A19+1,"")</f>
        <v>15</v>
      </c>
      <c r="B20" s="120">
        <f>IF($A20&lt;&gt;"",'Financial Savings Best'!$L$20,"")</f>
        <v>514500</v>
      </c>
      <c r="C20" s="120">
        <f t="shared" si="0"/>
        <v>6083100</v>
      </c>
      <c r="D20" s="121" t="str">
        <f t="shared" si="1"/>
        <v/>
      </c>
      <c r="G20" s="187">
        <f>IF(G19&lt;'Financial Savings Good'!$N$20,G19+1,"")</f>
        <v>15</v>
      </c>
      <c r="H20" s="188">
        <f>IF($G20&lt;&gt;"",'Financial Savings Good'!$L$20,"")</f>
        <v>505900</v>
      </c>
      <c r="I20" s="188">
        <f t="shared" si="3"/>
        <v>6129100</v>
      </c>
      <c r="J20" s="121" t="str">
        <f t="shared" si="2"/>
        <v/>
      </c>
    </row>
    <row r="21" spans="1:10" x14ac:dyDescent="0.25">
      <c r="A21" s="119">
        <f>IF(A20&lt;'Financial Savings Best'!N$20,A20+1,"")</f>
        <v>16</v>
      </c>
      <c r="B21" s="120">
        <f>IF($A21&lt;&gt;"",'Financial Savings Best'!$L$20,"")</f>
        <v>514500</v>
      </c>
      <c r="C21" s="120">
        <f t="shared" si="0"/>
        <v>6597600</v>
      </c>
      <c r="D21" s="121" t="str">
        <f t="shared" si="1"/>
        <v/>
      </c>
      <c r="G21" s="187">
        <f>IF(G20&lt;'Financial Savings Good'!$N$20,G20+1,"")</f>
        <v>16</v>
      </c>
      <c r="H21" s="188">
        <f>IF($G21&lt;&gt;"",'Financial Savings Good'!$L$20,"")</f>
        <v>505900</v>
      </c>
      <c r="I21" s="188">
        <f t="shared" si="3"/>
        <v>6635000</v>
      </c>
      <c r="J21" s="121" t="str">
        <f t="shared" si="2"/>
        <v/>
      </c>
    </row>
    <row r="22" spans="1:10" x14ac:dyDescent="0.25">
      <c r="A22" s="119">
        <f>IF(A21&lt;'Financial Savings Best'!N$20,A21+1,"")</f>
        <v>17</v>
      </c>
      <c r="B22" s="120">
        <f>IF($A22&lt;&gt;"",'Financial Savings Best'!$L$20,"")</f>
        <v>514500</v>
      </c>
      <c r="C22" s="120">
        <f t="shared" si="0"/>
        <v>7112100</v>
      </c>
      <c r="D22" s="121" t="str">
        <f t="shared" si="1"/>
        <v/>
      </c>
      <c r="G22" s="187">
        <f>IF(G21&lt;'Financial Savings Good'!$N$20,G21+1,"")</f>
        <v>17</v>
      </c>
      <c r="H22" s="188">
        <f>IF($G22&lt;&gt;"",'Financial Savings Good'!$L$20,"")</f>
        <v>505900</v>
      </c>
      <c r="I22" s="188">
        <f t="shared" si="3"/>
        <v>7140900</v>
      </c>
      <c r="J22" s="121" t="str">
        <f t="shared" si="2"/>
        <v/>
      </c>
    </row>
    <row r="23" spans="1:10" x14ac:dyDescent="0.25">
      <c r="A23" s="119" t="str">
        <f>IF(A22&lt;'Financial Savings Best'!N$20,A22+1,"")</f>
        <v/>
      </c>
      <c r="B23" s="120" t="str">
        <f>IF($A23&lt;&gt;"",'Financial Savings Best'!$L$20,"")</f>
        <v/>
      </c>
      <c r="C23" s="120" t="str">
        <f t="shared" si="0"/>
        <v/>
      </c>
      <c r="D23" s="121" t="str">
        <f t="shared" si="1"/>
        <v/>
      </c>
      <c r="G23" s="187" t="str">
        <f>IF(G22&lt;'Financial Savings Good'!$N$20,G22+1,"")</f>
        <v/>
      </c>
      <c r="H23" s="188" t="str">
        <f>IF($G23&lt;&gt;"",'Financial Savings Good'!$L$20,"")</f>
        <v/>
      </c>
      <c r="I23" s="188" t="str">
        <f t="shared" si="3"/>
        <v/>
      </c>
      <c r="J23" s="121" t="str">
        <f t="shared" si="2"/>
        <v/>
      </c>
    </row>
    <row r="24" spans="1:10" x14ac:dyDescent="0.25">
      <c r="A24" s="119" t="str">
        <f>IF(A23&lt;'Financial Savings Best'!N$20,A23+1,"")</f>
        <v/>
      </c>
      <c r="B24" s="120" t="str">
        <f>IF($A24&lt;&gt;"",'Financial Savings Best'!$L$20,"")</f>
        <v/>
      </c>
      <c r="C24" s="120" t="str">
        <f t="shared" si="0"/>
        <v/>
      </c>
      <c r="D24" s="121" t="str">
        <f t="shared" si="1"/>
        <v/>
      </c>
      <c r="G24" s="187" t="str">
        <f>IF(G23&lt;'Financial Savings Good'!$N$20,G23+1,"")</f>
        <v/>
      </c>
      <c r="H24" s="188" t="str">
        <f>IF($G24&lt;&gt;"",'Financial Savings Good'!$L$20,"")</f>
        <v/>
      </c>
      <c r="I24" s="188" t="str">
        <f t="shared" si="3"/>
        <v/>
      </c>
      <c r="J24" s="121" t="str">
        <f t="shared" si="2"/>
        <v/>
      </c>
    </row>
    <row r="25" spans="1:10" x14ac:dyDescent="0.25">
      <c r="A25" s="119" t="str">
        <f>IF(A24&lt;'Financial Savings Best'!N$20,A24+1,"")</f>
        <v/>
      </c>
      <c r="B25" s="120" t="str">
        <f>IF($A25&lt;&gt;"",'Financial Savings Best'!$L$20,"")</f>
        <v/>
      </c>
      <c r="C25" s="120" t="str">
        <f t="shared" si="0"/>
        <v/>
      </c>
      <c r="D25" s="121" t="str">
        <f t="shared" si="1"/>
        <v/>
      </c>
      <c r="G25" s="187" t="str">
        <f>IF(G24&lt;'Financial Savings Good'!$N$20,G24+1,"")</f>
        <v/>
      </c>
      <c r="H25" s="188" t="str">
        <f>IF($G25&lt;&gt;"",'Financial Savings Good'!$L$20,"")</f>
        <v/>
      </c>
      <c r="I25" s="188" t="str">
        <f t="shared" si="3"/>
        <v/>
      </c>
      <c r="J25" s="121" t="str">
        <f t="shared" si="2"/>
        <v/>
      </c>
    </row>
    <row r="26" spans="1:10" x14ac:dyDescent="0.25">
      <c r="A26" s="119" t="str">
        <f>IF(A25&lt;'Financial Savings Best'!N$20,A25+1,"")</f>
        <v/>
      </c>
      <c r="B26" s="120" t="str">
        <f>IF($A26&lt;&gt;"",'Financial Savings Best'!$L$20,"")</f>
        <v/>
      </c>
      <c r="C26" s="120" t="str">
        <f t="shared" si="0"/>
        <v/>
      </c>
      <c r="D26" s="121"/>
      <c r="G26" s="187" t="str">
        <f>IF(G25&lt;'Financial Savings Good'!$N$20,G25+1,"")</f>
        <v/>
      </c>
      <c r="H26" s="188" t="str">
        <f>IF($G26&lt;&gt;"",'Financial Savings Good'!$L$20,"")</f>
        <v/>
      </c>
      <c r="I26" s="188" t="str">
        <f t="shared" si="3"/>
        <v/>
      </c>
      <c r="J26" s="121"/>
    </row>
    <row r="27" spans="1:10" x14ac:dyDescent="0.25">
      <c r="A27" s="119" t="str">
        <f>IF(A26&lt;'Financial Savings Best'!N$20,A26+1,"")</f>
        <v/>
      </c>
      <c r="B27" s="120" t="str">
        <f>IF($A27&lt;&gt;"",'Financial Savings Best'!$L$20,"")</f>
        <v/>
      </c>
      <c r="C27" s="120" t="str">
        <f t="shared" si="0"/>
        <v/>
      </c>
      <c r="D27" s="121"/>
      <c r="G27" s="187" t="str">
        <f>IF(G26&lt;'Financial Savings Good'!$N$20,G26+1,"")</f>
        <v/>
      </c>
      <c r="H27" s="188" t="str">
        <f>IF($G27&lt;&gt;"",'Financial Savings Good'!$L$20,"")</f>
        <v/>
      </c>
      <c r="I27" s="188" t="str">
        <f t="shared" si="3"/>
        <v/>
      </c>
      <c r="J27" s="121"/>
    </row>
    <row r="28" spans="1:10" x14ac:dyDescent="0.25">
      <c r="A28" s="119" t="str">
        <f>IF(A27&lt;'Financial Savings Best'!N$20,A27+1,"")</f>
        <v/>
      </c>
      <c r="B28" s="120" t="str">
        <f>IF($A28&lt;&gt;"",'Financial Savings Best'!$L$20,"")</f>
        <v/>
      </c>
      <c r="C28" s="120" t="str">
        <f t="shared" si="0"/>
        <v/>
      </c>
      <c r="D28" s="121"/>
      <c r="G28" s="187" t="str">
        <f>IF(G27&lt;'Financial Savings Good'!$N$20,G27+1,"")</f>
        <v/>
      </c>
      <c r="H28" s="188" t="str">
        <f>IF($G28&lt;&gt;"",'Financial Savings Good'!$L$20,"")</f>
        <v/>
      </c>
      <c r="I28" s="188" t="str">
        <f t="shared" si="3"/>
        <v/>
      </c>
      <c r="J28" s="121"/>
    </row>
    <row r="29" spans="1:10" x14ac:dyDescent="0.25">
      <c r="A29" s="119" t="str">
        <f>IF(A28&lt;'Financial Savings Best'!N$20,A28+1,"")</f>
        <v/>
      </c>
      <c r="B29" s="120" t="str">
        <f>IF($A29&lt;&gt;"",'Financial Savings Best'!$L$20,"")</f>
        <v/>
      </c>
      <c r="C29" s="120" t="str">
        <f t="shared" si="0"/>
        <v/>
      </c>
      <c r="D29" s="121"/>
      <c r="G29" s="187" t="str">
        <f>IF(G28&lt;'Financial Savings Good'!$N$20,G28+1,"")</f>
        <v/>
      </c>
      <c r="H29" s="188" t="str">
        <f>IF($G29&lt;&gt;"",'Financial Savings Good'!$L$20,"")</f>
        <v/>
      </c>
      <c r="I29" s="188" t="str">
        <f t="shared" si="3"/>
        <v/>
      </c>
      <c r="J29" s="121"/>
    </row>
    <row r="30" spans="1:10" x14ac:dyDescent="0.25">
      <c r="A30" s="119" t="str">
        <f>IF(A29&lt;'Financial Savings Best'!N$20,A29+1,"")</f>
        <v/>
      </c>
      <c r="B30" s="120" t="str">
        <f>IF($A30&lt;&gt;"",'Financial Savings Best'!$L$20,"")</f>
        <v/>
      </c>
      <c r="C30" s="120" t="str">
        <f t="shared" si="0"/>
        <v/>
      </c>
      <c r="D30" s="121"/>
      <c r="G30" s="187" t="str">
        <f>IF(G29&lt;'Financial Savings Good'!$N$20,G29+1,"")</f>
        <v/>
      </c>
      <c r="H30" s="188" t="str">
        <f>IF($G30&lt;&gt;"",'Financial Savings Good'!$L$20,"")</f>
        <v/>
      </c>
      <c r="I30" s="188" t="str">
        <f t="shared" si="3"/>
        <v/>
      </c>
      <c r="J30" s="121"/>
    </row>
    <row r="31" spans="1:10" x14ac:dyDescent="0.25">
      <c r="A31" s="119" t="str">
        <f>IF(A30&lt;'Financial Savings Best'!N$20,A30+1,"")</f>
        <v/>
      </c>
      <c r="B31" s="120" t="str">
        <f>IF($A31&lt;&gt;"",'Financial Savings Best'!$L$20,"")</f>
        <v/>
      </c>
      <c r="C31" s="120" t="str">
        <f t="shared" si="0"/>
        <v/>
      </c>
      <c r="D31" s="121"/>
      <c r="G31" s="187" t="str">
        <f>IF(G30&lt;'Financial Savings Good'!$N$20,G30+1,"")</f>
        <v/>
      </c>
      <c r="H31" s="188" t="str">
        <f>IF($G31&lt;&gt;"",'Financial Savings Good'!$L$20,"")</f>
        <v/>
      </c>
      <c r="I31" s="188" t="str">
        <f t="shared" si="3"/>
        <v/>
      </c>
      <c r="J31" s="121"/>
    </row>
    <row r="32" spans="1:10" x14ac:dyDescent="0.25">
      <c r="A32" s="119" t="str">
        <f>IF(A31&lt;'Financial Savings Best'!N$20,A31+1,"")</f>
        <v/>
      </c>
      <c r="B32" s="120" t="str">
        <f>IF($A32&lt;&gt;"",'Financial Savings Best'!$L$20,"")</f>
        <v/>
      </c>
      <c r="C32" s="120" t="str">
        <f t="shared" si="0"/>
        <v/>
      </c>
      <c r="D32" s="121"/>
      <c r="G32" s="187" t="str">
        <f>IF(G31&lt;'Financial Savings Good'!$N$20,G31+1,"")</f>
        <v/>
      </c>
      <c r="H32" s="188" t="str">
        <f>IF($G32&lt;&gt;"",'Financial Savings Good'!$L$20,"")</f>
        <v/>
      </c>
      <c r="I32" s="188" t="str">
        <f t="shared" si="3"/>
        <v/>
      </c>
      <c r="J32" s="121"/>
    </row>
    <row r="33" spans="1:10" x14ac:dyDescent="0.25">
      <c r="A33" s="119" t="str">
        <f>IF(A32&lt;'Financial Savings Best'!N$20,A32+1,"")</f>
        <v/>
      </c>
      <c r="B33" s="120" t="str">
        <f>IF($A33&lt;&gt;"",'Financial Savings Best'!$L$20,"")</f>
        <v/>
      </c>
      <c r="C33" s="120" t="str">
        <f t="shared" si="0"/>
        <v/>
      </c>
      <c r="D33" s="121"/>
      <c r="G33" s="187" t="str">
        <f>IF(G32&lt;'Financial Savings Good'!$N$20,G32+1,"")</f>
        <v/>
      </c>
      <c r="H33" s="188" t="str">
        <f>IF($G33&lt;&gt;"",'Financial Savings Good'!$L$20,"")</f>
        <v/>
      </c>
      <c r="I33" s="188" t="str">
        <f t="shared" si="3"/>
        <v/>
      </c>
      <c r="J33" s="121"/>
    </row>
    <row r="34" spans="1:10" x14ac:dyDescent="0.25">
      <c r="A34" s="119"/>
      <c r="B34" s="120" t="str">
        <f>IF($A34&lt;&gt;"",'Financial Savings Best'!$L$20,"")</f>
        <v/>
      </c>
      <c r="C34" s="120" t="str">
        <f t="shared" si="0"/>
        <v/>
      </c>
      <c r="D34" s="121"/>
      <c r="G34" s="187" t="str">
        <f>IF(G33&lt;'Financial Savings Good'!$N$20,G33+1,"")</f>
        <v/>
      </c>
      <c r="H34" s="188" t="str">
        <f>IF($G34&lt;&gt;"",'Financial Savings Good'!$L$20,"")</f>
        <v/>
      </c>
      <c r="I34" s="188" t="str">
        <f t="shared" si="3"/>
        <v/>
      </c>
      <c r="J34" s="121"/>
    </row>
    <row r="35" spans="1:10" x14ac:dyDescent="0.25">
      <c r="A35" s="119"/>
      <c r="B35" s="120" t="str">
        <f>IF($A35&lt;&gt;"",'Financial Savings Best'!$L$20,"")</f>
        <v/>
      </c>
      <c r="C35" s="120" t="str">
        <f t="shared" si="0"/>
        <v/>
      </c>
      <c r="D35" s="121"/>
      <c r="G35" s="187" t="str">
        <f>IF(G34&lt;'Financial Savings Good'!$N$20,G34+1,"")</f>
        <v/>
      </c>
      <c r="H35" s="188" t="str">
        <f>IF($G35&lt;&gt;"",'Financial Savings Good'!$L$20,"")</f>
        <v/>
      </c>
      <c r="I35" s="188" t="str">
        <f t="shared" si="3"/>
        <v/>
      </c>
      <c r="J35" s="121"/>
    </row>
  </sheetData>
  <mergeCells count="1">
    <mergeCell ref="G3:K3"/>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B2:B13"/>
  <sheetViews>
    <sheetView showGridLines="0" tabSelected="1" zoomScale="125" zoomScaleNormal="125" zoomScalePageLayoutView="125" workbookViewId="0">
      <selection activeCell="B19" sqref="B19"/>
    </sheetView>
  </sheetViews>
  <sheetFormatPr defaultColWidth="10.85546875" defaultRowHeight="15.75" x14ac:dyDescent="0.25"/>
  <cols>
    <col min="1" max="1" width="6" style="17" customWidth="1"/>
    <col min="2" max="2" width="108" style="17" customWidth="1"/>
    <col min="3" max="16384" width="10.85546875" style="17"/>
  </cols>
  <sheetData>
    <row r="2" spans="2:2" ht="47.25" x14ac:dyDescent="0.25">
      <c r="B2" s="16" t="s">
        <v>5</v>
      </c>
    </row>
    <row r="3" spans="2:2" ht="54" customHeight="1" x14ac:dyDescent="0.25">
      <c r="B3" s="16"/>
    </row>
    <row r="5" spans="2:2" ht="63" x14ac:dyDescent="0.25">
      <c r="B5" s="18" t="s">
        <v>6</v>
      </c>
    </row>
    <row r="6" spans="2:2" ht="54" customHeight="1" x14ac:dyDescent="0.25">
      <c r="B6" s="18"/>
    </row>
    <row r="7" spans="2:2" ht="47.25" x14ac:dyDescent="0.25">
      <c r="B7" s="19" t="s">
        <v>7</v>
      </c>
    </row>
    <row r="9" spans="2:2" ht="31.5" x14ac:dyDescent="0.25">
      <c r="B9" s="20" t="s">
        <v>8</v>
      </c>
    </row>
    <row r="11" spans="2:2" ht="78.75" x14ac:dyDescent="0.25">
      <c r="B11" s="21" t="s">
        <v>9</v>
      </c>
    </row>
    <row r="13" spans="2:2" ht="29.25" x14ac:dyDescent="0.25">
      <c r="B13" s="151" t="s">
        <v>90</v>
      </c>
    </row>
  </sheetData>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Charts</vt:lpstr>
      </vt:variant>
      <vt:variant>
        <vt:i4>1</vt:i4>
      </vt:variant>
    </vt:vector>
  </HeadingPairs>
  <TitlesOfParts>
    <vt:vector size="8" baseType="lpstr">
      <vt:lpstr>Instructions</vt:lpstr>
      <vt:lpstr>Project Inputs</vt:lpstr>
      <vt:lpstr>Energy Savings</vt:lpstr>
      <vt:lpstr>Financial Savings Best</vt:lpstr>
      <vt:lpstr>Financial Savings Good</vt:lpstr>
      <vt:lpstr>Payback Calculations</vt:lpstr>
      <vt:lpstr>Definitions</vt:lpstr>
      <vt:lpstr>Payback Graphic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Gisselquist</dc:creator>
  <cp:lastModifiedBy>Windows User</cp:lastModifiedBy>
  <cp:lastPrinted>2013-03-29T14:30:52Z</cp:lastPrinted>
  <dcterms:created xsi:type="dcterms:W3CDTF">2011-08-13T18:44:29Z</dcterms:created>
  <dcterms:modified xsi:type="dcterms:W3CDTF">2016-01-21T23:30:12Z</dcterms:modified>
</cp:coreProperties>
</file>