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boloor\Dropbox (NRDC)\DOE Oversight\"/>
    </mc:Choice>
  </mc:AlternateContent>
  <xr:revisionPtr revIDLastSave="0" documentId="13_ncr:1_{31842DBC-401C-453B-8672-B2D4F7F3BFA1}" xr6:coauthVersionLast="36" xr6:coauthVersionMax="36" xr10:uidLastSave="{00000000-0000-0000-0000-000000000000}"/>
  <bookViews>
    <workbookView xWindow="0" yWindow="0" windowWidth="17256" windowHeight="6336" tabRatio="636" activeTab="2" xr2:uid="{ACCB1BF2-C028-4719-AB25-728DCF90CB4F}"/>
  </bookViews>
  <sheets>
    <sheet name="Searchable Grants" sheetId="4" r:id="rId1"/>
    <sheet name="FOAs" sheetId="1" r:id="rId2"/>
    <sheet name="Labs" sheetId="10" r:id="rId3"/>
    <sheet name="SBIR" sheetId="9" r:id="rId4"/>
  </sheets>
  <definedNames>
    <definedName name="_xlnm._FilterDatabase" localSheetId="0" hidden="1">'Searchable Grants'!$A$4:$E$614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8" i="4" l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2" i="4"/>
  <c r="A103" i="4" s="1"/>
  <c r="A104" i="4" s="1"/>
  <c r="A105" i="4" s="1"/>
  <c r="A106" i="4" s="1"/>
  <c r="A107" i="4" s="1"/>
  <c r="A109" i="4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5" i="4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4" i="4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2" i="4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1" i="4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2" i="4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9" i="4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1" i="4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7" i="4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3" i="4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7" i="4"/>
  <c r="A408" i="4" s="1"/>
  <c r="A409" i="4" s="1"/>
  <c r="A411" i="4"/>
  <c r="A412" i="4" s="1"/>
  <c r="A413" i="4" s="1"/>
  <c r="A414" i="4" s="1"/>
  <c r="A415" i="4" s="1"/>
  <c r="A417" i="4"/>
  <c r="A418" i="4" s="1"/>
  <c r="A420" i="4"/>
  <c r="A421" i="4" s="1"/>
  <c r="A422" i="4" s="1"/>
  <c r="A424" i="4"/>
  <c r="A425" i="4" s="1"/>
  <c r="A426" i="4" s="1"/>
  <c r="A427" i="4" s="1"/>
  <c r="A428" i="4" s="1"/>
  <c r="A429" i="4" s="1"/>
  <c r="A430" i="4" s="1"/>
  <c r="A432" i="4"/>
  <c r="A434" i="4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2" i="4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8" i="4"/>
  <c r="A479" i="4" s="1"/>
  <c r="A480" i="4" s="1"/>
  <c r="A485" i="4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8" i="4"/>
  <c r="A499" i="4" s="1"/>
  <c r="A500" i="4" s="1"/>
  <c r="A501" i="4" s="1"/>
  <c r="A503" i="4"/>
  <c r="A504" i="4" s="1"/>
  <c r="A505" i="4" s="1"/>
  <c r="A507" i="4"/>
  <c r="A509" i="4"/>
  <c r="A510" i="4" s="1"/>
  <c r="A511" i="4" s="1"/>
  <c r="A513" i="4"/>
  <c r="A515" i="4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7" i="4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5" i="4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5" i="4"/>
  <c r="A597" i="4"/>
  <c r="A598" i="4" s="1"/>
  <c r="A600" i="4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2" i="4"/>
  <c r="A613" i="4" s="1"/>
  <c r="A614" i="4" s="1"/>
  <c r="A6" i="4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E434" i="1" l="1"/>
  <c r="B460" i="4"/>
  <c r="B459" i="4"/>
  <c r="B458" i="4"/>
  <c r="B457" i="4"/>
  <c r="B456" i="4"/>
  <c r="B455" i="4"/>
  <c r="B454" i="4"/>
  <c r="B453" i="4"/>
  <c r="B452" i="4"/>
  <c r="B451" i="4"/>
  <c r="B450" i="4"/>
  <c r="B449" i="4"/>
  <c r="B448" i="4"/>
  <c r="B447" i="4"/>
  <c r="B446" i="4"/>
  <c r="B445" i="4"/>
  <c r="B444" i="4"/>
  <c r="B443" i="4"/>
  <c r="B442" i="4"/>
  <c r="B441" i="4"/>
  <c r="B440" i="4"/>
  <c r="B439" i="4"/>
  <c r="B438" i="4"/>
  <c r="B437" i="4"/>
  <c r="B436" i="4"/>
  <c r="B435" i="4"/>
  <c r="B434" i="4"/>
  <c r="B433" i="4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19" i="1"/>
  <c r="F10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101" authorId="0" shapeId="0" xr:uid="{7239C165-73E0-4E8B-A1F1-8EF4B2306FD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Individual grant amount not disclosed, assume evenly distributed total</t>
        </r>
      </text>
    </comment>
    <comment ref="F101" authorId="0" shapeId="0" xr:uid="{675B42B4-E2FE-42A7-99B3-33CC270673C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Individual grant amount not disclosed, assume evenly distributed total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C51" authorId="0" shapeId="0" xr:uid="{0205B86C-EF3D-4268-A277-66BC2C928843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25% cost share</t>
        </r>
      </text>
    </comment>
    <comment ref="A108" authorId="0" shapeId="0" xr:uid="{272D6CCE-5C7D-43CE-B713-9A80B7620B99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Nothing else from FY17 funds </t>
        </r>
      </text>
    </comment>
    <comment ref="B112" authorId="0" shapeId="0" xr:uid="{565D2D30-C52E-4F87-A26B-B1E9D36A2871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Total $10M, assume $1.43 each</t>
        </r>
      </text>
    </comment>
    <comment ref="B119" authorId="0" shapeId="0" xr:uid="{76438BF1-6003-4828-8EA1-E9CAF92D2BC2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$10M total, assume each got $357K
</t>
        </r>
      </text>
    </comment>
    <comment ref="A149" authorId="0" shapeId="0" xr:uid="{5E5D0CE0-4F01-4FF4-A487-9986796F756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No FY17 money issued in 2018
</t>
        </r>
      </text>
    </comment>
    <comment ref="B151" authorId="0" shapeId="0" xr:uid="{A8632EFE-CE5E-41BA-B9EF-4E97F94301AF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cost shared extra 4 million, total 15 million</t>
        </r>
      </text>
    </comment>
    <comment ref="B162" authorId="0" shapeId="0" xr:uid="{CCEE5068-AFBA-4C2B-974C-285AF5575BE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Total $11.5M, can assume ~ $719K each</t>
        </r>
      </text>
    </comment>
    <comment ref="B178" authorId="0" shapeId="0" xr:uid="{28F2660E-FC23-4A34-8174-2926958BA84E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Total of $19.5M, assume evenly distributed. ~ $1.03M each</t>
        </r>
      </text>
    </comment>
    <comment ref="B320" authorId="0" shapeId="0" xr:uid="{171F7DD8-B459-4262-A235-44CD7C1C67C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Additional $10M went to lab calls
</t>
        </r>
      </text>
    </comment>
    <comment ref="C320" authorId="0" shapeId="0" xr:uid="{486706FB-4612-4536-9653-C8D053F3E564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Winner wiill get $25 million
</t>
        </r>
      </text>
    </comment>
    <comment ref="B336" authorId="0" shapeId="0" xr:uid="{52E6DC14-C560-4CCD-8127-58ACAF35B34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Assume total $20M divided evenly; $2.222 each</t>
        </r>
      </text>
    </comment>
    <comment ref="B348" authorId="0" shapeId="0" xr:uid="{9B737CBA-9BB1-4E0D-A1AF-0E8200333CF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$10M, assume evenly distributed as $1M each</t>
        </r>
      </text>
    </comment>
    <comment ref="B358" authorId="0" shapeId="0" xr:uid="{A8B482AA-2672-4D14-9C55-BD9372153437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Initially $150K to each. Next year, one will receive extra $250K, and another an ectra $100K</t>
        </r>
      </text>
    </comment>
    <comment ref="B362" authorId="0" shapeId="0" xr:uid="{E2BA14F5-75E9-4BDC-8E80-B24474DD3368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total of $3.8M for 13 projects, assume evenly distributed $292K each</t>
        </r>
      </text>
    </comment>
    <comment ref="B423" authorId="0" shapeId="0" xr:uid="{60C9D039-20F9-482F-834C-D1153DE55662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Assume total $4.45M distributed evenly. $1.11M each</t>
        </r>
      </text>
    </comment>
    <comment ref="B427" authorId="0" shapeId="0" xr:uid="{0ED8AF61-0B9A-4C31-8D7B-81935E7E8AE4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Assume total $11.4M evenly distributed, ~$1.625M each
</t>
        </r>
      </text>
    </comment>
    <comment ref="A436" authorId="0" shapeId="0" xr:uid="{D17E859C-7D16-45BE-9D7A-D19B8C3EBAB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Nothing from 2017 announced in 2018</t>
        </r>
      </text>
    </comment>
    <comment ref="A479" authorId="0" shapeId="0" xr:uid="{A8D5FFFC-E19A-4323-A412-2071B296472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No 2017 funds awarded in 2018</t>
        </r>
      </text>
    </comment>
    <comment ref="B511" authorId="0" shapeId="0" xr:uid="{7885BCA6-0C8D-457C-8DEB-1EB425720AA9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Joint with VTO, including all funding here under FCTO</t>
        </r>
      </text>
    </comment>
    <comment ref="B518" authorId="0" shapeId="0" xr:uid="{ED3A2D64-BE47-4B54-B7B1-8429A7912E74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These were selected as alternates under prior year FCTO FOAs</t>
        </r>
      </text>
    </comment>
    <comment ref="B524" authorId="0" shapeId="0" xr:uid="{1BB38F86-EC68-49FD-A39E-D62DD62C577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Assume total $25M evenly distributed, $2.083M each</t>
        </r>
      </text>
    </comment>
  </commentList>
</comments>
</file>

<file path=xl/sharedStrings.xml><?xml version="1.0" encoding="utf-8"?>
<sst xmlns="http://schemas.openxmlformats.org/spreadsheetml/2006/main" count="4054" uniqueCount="946">
  <si>
    <t>VTO</t>
  </si>
  <si>
    <t>FOA</t>
  </si>
  <si>
    <t>Topic</t>
  </si>
  <si>
    <t>Subtopic</t>
  </si>
  <si>
    <t>Awardee</t>
  </si>
  <si>
    <t>$</t>
  </si>
  <si>
    <t>City</t>
  </si>
  <si>
    <t>State</t>
  </si>
  <si>
    <t>DE-FOA-0001919</t>
  </si>
  <si>
    <t>Advanced Vehicles</t>
  </si>
  <si>
    <t>MA</t>
  </si>
  <si>
    <t>Billerica</t>
  </si>
  <si>
    <t>Cabot Corporation</t>
  </si>
  <si>
    <t>Low-Cobalt Cathodes (partnered with TARDEC)</t>
  </si>
  <si>
    <t>NexTech Materials</t>
  </si>
  <si>
    <t>Lewis Center</t>
  </si>
  <si>
    <t>OH</t>
  </si>
  <si>
    <t>Oak Ridge National Lab</t>
  </si>
  <si>
    <t>Penn State</t>
  </si>
  <si>
    <t>UC San Diego</t>
  </si>
  <si>
    <t>UC Irvine</t>
  </si>
  <si>
    <t>UT Austin</t>
  </si>
  <si>
    <t>Knoxville</t>
  </si>
  <si>
    <t>University Park</t>
  </si>
  <si>
    <t>La Jolla</t>
  </si>
  <si>
    <t>Irvine</t>
  </si>
  <si>
    <t>Austin</t>
  </si>
  <si>
    <t>TX</t>
  </si>
  <si>
    <t>CA</t>
  </si>
  <si>
    <t>PA</t>
  </si>
  <si>
    <t>TN</t>
  </si>
  <si>
    <t>Fast Charging</t>
  </si>
  <si>
    <t>EPRI</t>
  </si>
  <si>
    <t>Missouri Univ Sci and Tech</t>
  </si>
  <si>
    <t>NC State</t>
  </si>
  <si>
    <t>Rollo</t>
  </si>
  <si>
    <t>MO</t>
  </si>
  <si>
    <t>NC</t>
  </si>
  <si>
    <t>VA</t>
  </si>
  <si>
    <t>MI</t>
  </si>
  <si>
    <t>FL</t>
  </si>
  <si>
    <t>IL</t>
  </si>
  <si>
    <t>CO</t>
  </si>
  <si>
    <t>IN</t>
  </si>
  <si>
    <t>OR</t>
  </si>
  <si>
    <t>MD</t>
  </si>
  <si>
    <t>WA</t>
  </si>
  <si>
    <t>AL</t>
  </si>
  <si>
    <t>NY</t>
  </si>
  <si>
    <t>WI</t>
  </si>
  <si>
    <t>EV Charging Infrastructure Cybersecurity</t>
  </si>
  <si>
    <t>Materials</t>
  </si>
  <si>
    <t>Tech Integration</t>
  </si>
  <si>
    <t>Engine/Fuels: Off-road</t>
  </si>
  <si>
    <t>Co-Optimization of Engines and Fuels</t>
  </si>
  <si>
    <t>SETO</t>
  </si>
  <si>
    <t>DE-FOA-0001840</t>
  </si>
  <si>
    <t>SETO FY2018</t>
  </si>
  <si>
    <t>Concentrating Solar Thermal Power</t>
  </si>
  <si>
    <t>Lucent Optics</t>
  </si>
  <si>
    <t>Sundog Solar Technology</t>
  </si>
  <si>
    <t>Sacramento</t>
  </si>
  <si>
    <t>Arvada</t>
  </si>
  <si>
    <t>NH</t>
  </si>
  <si>
    <t>UT</t>
  </si>
  <si>
    <t>AZ</t>
  </si>
  <si>
    <t>Notes</t>
  </si>
  <si>
    <t>PV Research and Development</t>
  </si>
  <si>
    <t>UT Dallas</t>
  </si>
  <si>
    <t>Washington State Univ</t>
  </si>
  <si>
    <t>U. Minnesota Twin Cities</t>
  </si>
  <si>
    <t>MN</t>
  </si>
  <si>
    <t>NJ</t>
  </si>
  <si>
    <t>GA</t>
  </si>
  <si>
    <t>DE</t>
  </si>
  <si>
    <t>DC</t>
  </si>
  <si>
    <t>Oakland</t>
  </si>
  <si>
    <t>Grid Alternatives</t>
  </si>
  <si>
    <t>Workforce Initiatives</t>
  </si>
  <si>
    <t>Midwest Renewable Energy Association</t>
  </si>
  <si>
    <t>Custer</t>
  </si>
  <si>
    <t>Blue Lake Rancheria</t>
  </si>
  <si>
    <t>Cost Share</t>
  </si>
  <si>
    <t>WETO</t>
  </si>
  <si>
    <t>DE-FOA-0001767</t>
  </si>
  <si>
    <t>Offshore Wind Consortium</t>
  </si>
  <si>
    <t>NYSERDA</t>
  </si>
  <si>
    <t>AMO</t>
  </si>
  <si>
    <t>DE‐FOA‐0001750</t>
  </si>
  <si>
    <t>Combined Heat and Power</t>
  </si>
  <si>
    <t>Clemson</t>
  </si>
  <si>
    <t>ElectraTherm</t>
  </si>
  <si>
    <t>GE Global Research</t>
  </si>
  <si>
    <t>Siemens</t>
  </si>
  <si>
    <t>Southwest Research Institute</t>
  </si>
  <si>
    <t>UT Knoxville</t>
  </si>
  <si>
    <t>Virginia Polytechnic Institute</t>
  </si>
  <si>
    <t>SC</t>
  </si>
  <si>
    <t>Flowery Branch</t>
  </si>
  <si>
    <t>Niskayuna</t>
  </si>
  <si>
    <t>Princeton</t>
  </si>
  <si>
    <t>San Antonio</t>
  </si>
  <si>
    <t>Blacksburg</t>
  </si>
  <si>
    <t>BTO</t>
  </si>
  <si>
    <t>ARPA-E</t>
  </si>
  <si>
    <t>DAYS</t>
  </si>
  <si>
    <t>NREL</t>
  </si>
  <si>
    <t>Michigan State</t>
  </si>
  <si>
    <t>Brayton Energy</t>
  </si>
  <si>
    <t>Golden</t>
  </si>
  <si>
    <t>East Lansing</t>
  </si>
  <si>
    <t>Hampton</t>
  </si>
  <si>
    <t>CT</t>
  </si>
  <si>
    <t>OPEN+</t>
  </si>
  <si>
    <t>Sensors for Bioenergy and Agriculture</t>
  </si>
  <si>
    <t>Geegah</t>
  </si>
  <si>
    <t>Northeastern University</t>
  </si>
  <si>
    <t>CU Boulder</t>
  </si>
  <si>
    <t>Ithaca</t>
  </si>
  <si>
    <t>Boston</t>
  </si>
  <si>
    <t>Boulder</t>
  </si>
  <si>
    <t>Salt Lake City</t>
  </si>
  <si>
    <t>University of Utah, Salt Lake</t>
  </si>
  <si>
    <t>Energy-Water</t>
  </si>
  <si>
    <t>Columbia University</t>
  </si>
  <si>
    <t>Oregon State University</t>
  </si>
  <si>
    <t>University of Oklahoma</t>
  </si>
  <si>
    <t>New York</t>
  </si>
  <si>
    <t>Corvallis</t>
  </si>
  <si>
    <t>Norman</t>
  </si>
  <si>
    <t>OK</t>
  </si>
  <si>
    <t>Concrete</t>
  </si>
  <si>
    <t>Neuvokas Corporation</t>
  </si>
  <si>
    <t>Rutgers University</t>
  </si>
  <si>
    <t>University of Virginia</t>
  </si>
  <si>
    <t>Ahmeek</t>
  </si>
  <si>
    <t>New Brunswick</t>
  </si>
  <si>
    <t>Charlottesville</t>
  </si>
  <si>
    <t>Methane</t>
  </si>
  <si>
    <t>Rice University</t>
  </si>
  <si>
    <t>Nanocomp Technologies</t>
  </si>
  <si>
    <t>ETCH</t>
  </si>
  <si>
    <t>Houston</t>
  </si>
  <si>
    <t>Merrimack</t>
  </si>
  <si>
    <t>Chevy Chase</t>
  </si>
  <si>
    <t>Palo Alto Research Center</t>
  </si>
  <si>
    <t>Palo Alto</t>
  </si>
  <si>
    <t>Nuclear</t>
  </si>
  <si>
    <t>Carnegie Mellon</t>
  </si>
  <si>
    <t>LBNL</t>
  </si>
  <si>
    <t>Los Alamos National Lab</t>
  </si>
  <si>
    <t>MIT</t>
  </si>
  <si>
    <t>University of Wisconsin Madison</t>
  </si>
  <si>
    <t>Madison</t>
  </si>
  <si>
    <t>Pittsburgh</t>
  </si>
  <si>
    <t>Berkeley</t>
  </si>
  <si>
    <t>Los Alamos</t>
  </si>
  <si>
    <t>Cambridge</t>
  </si>
  <si>
    <t>NM</t>
  </si>
  <si>
    <t>Centralized Generation</t>
  </si>
  <si>
    <t>Aquanis</t>
  </si>
  <si>
    <t>UI Urbana Champaign</t>
  </si>
  <si>
    <t>Zap Energy</t>
  </si>
  <si>
    <t>East Greenwich</t>
  </si>
  <si>
    <t>Champaign</t>
  </si>
  <si>
    <t>Seattle</t>
  </si>
  <si>
    <t>RI</t>
  </si>
  <si>
    <t>Distributed Generation</t>
  </si>
  <si>
    <t>Electrical Efficiency</t>
  </si>
  <si>
    <t>Grid</t>
  </si>
  <si>
    <t>Grid Storage</t>
  </si>
  <si>
    <t>Manufacturing Efficiency</t>
  </si>
  <si>
    <t>Transportation Energy</t>
  </si>
  <si>
    <t>San Diego</t>
  </si>
  <si>
    <t>Achates Power</t>
  </si>
  <si>
    <t>Transportation Fuels</t>
  </si>
  <si>
    <t>HI</t>
  </si>
  <si>
    <t>Transportation Vehicles</t>
  </si>
  <si>
    <t>General Atomics</t>
  </si>
  <si>
    <t>HolosGen</t>
  </si>
  <si>
    <t>Manassas Park</t>
  </si>
  <si>
    <t>Raleigh</t>
  </si>
  <si>
    <t>Amherst</t>
  </si>
  <si>
    <t>Colorado School of Mines</t>
  </si>
  <si>
    <t>Stony Brook</t>
  </si>
  <si>
    <t>Danbury</t>
  </si>
  <si>
    <t>FuelCell Energy</t>
  </si>
  <si>
    <t>Nexceris</t>
  </si>
  <si>
    <t>Washington State University</t>
  </si>
  <si>
    <t>OPEN (2017)</t>
  </si>
  <si>
    <t>MEITNER (2017)</t>
  </si>
  <si>
    <t>INTEGRATE (2017)</t>
  </si>
  <si>
    <t>DE-FOA-0001778</t>
  </si>
  <si>
    <t>Advanced Cooling Technologies</t>
  </si>
  <si>
    <t>Fraunhofer USA</t>
  </si>
  <si>
    <t>GreenBlu</t>
  </si>
  <si>
    <t>Lancaster</t>
  </si>
  <si>
    <t>Storrs</t>
  </si>
  <si>
    <t>Hamilton</t>
  </si>
  <si>
    <t>Kailua-Kona</t>
  </si>
  <si>
    <t>Bend</t>
  </si>
  <si>
    <t>Los Angeles</t>
  </si>
  <si>
    <t>Merced</t>
  </si>
  <si>
    <t>Urbana</t>
  </si>
  <si>
    <t>Grand Forks</t>
  </si>
  <si>
    <t>Lakewood</t>
  </si>
  <si>
    <t>Livermore</t>
  </si>
  <si>
    <t>ND</t>
  </si>
  <si>
    <t>Sunvapor</t>
  </si>
  <si>
    <t>SkyFuel</t>
  </si>
  <si>
    <t>Solar Desalination (2017)</t>
  </si>
  <si>
    <t>Solar 2017</t>
  </si>
  <si>
    <t>DE-FOA-0001697</t>
  </si>
  <si>
    <t>Gen 3 CSP (2017)</t>
  </si>
  <si>
    <t>Integrated Gen3 Systems</t>
  </si>
  <si>
    <t xml:space="preserve">Brayton Energy </t>
  </si>
  <si>
    <t>Sandia National Lab</t>
  </si>
  <si>
    <t>Individual Component Development</t>
  </si>
  <si>
    <t>Albequerque</t>
  </si>
  <si>
    <t>Colchester</t>
  </si>
  <si>
    <t>VT</t>
  </si>
  <si>
    <t>Albany</t>
  </si>
  <si>
    <t>Euclid</t>
  </si>
  <si>
    <t>West Lafayette</t>
  </si>
  <si>
    <t>Gen3 Research and Analysis</t>
  </si>
  <si>
    <t>Purdue University</t>
  </si>
  <si>
    <t>Georgia Tech</t>
  </si>
  <si>
    <t>Atlanta</t>
  </si>
  <si>
    <t>Rensselaer Polytechnic</t>
  </si>
  <si>
    <t>Troy</t>
  </si>
  <si>
    <t>University of Tulsa</t>
  </si>
  <si>
    <t>Tulsa</t>
  </si>
  <si>
    <t>DE-FOA-0001740</t>
  </si>
  <si>
    <t>Flex Power Control</t>
  </si>
  <si>
    <t>University of Arkansas</t>
  </si>
  <si>
    <t>Encino</t>
  </si>
  <si>
    <t>Oak Ridge</t>
  </si>
  <si>
    <t>Fayetteville</t>
  </si>
  <si>
    <t>College Park</t>
  </si>
  <si>
    <t>AR</t>
  </si>
  <si>
    <t>Low Cost Power Electronics (2017)</t>
  </si>
  <si>
    <t>AMO 2017</t>
  </si>
  <si>
    <t>CESMII</t>
  </si>
  <si>
    <t>New Kensington</t>
  </si>
  <si>
    <t>KY</t>
  </si>
  <si>
    <t>Aliso Viejo</t>
  </si>
  <si>
    <t>Build4Scale</t>
  </si>
  <si>
    <t>Innovation Works</t>
  </si>
  <si>
    <t>Chicago</t>
  </si>
  <si>
    <t>San Francisco</t>
  </si>
  <si>
    <t>ADL Ventures</t>
  </si>
  <si>
    <t>HPC4Mfg 5</t>
  </si>
  <si>
    <t>3M</t>
  </si>
  <si>
    <t>Alliance for Pulp &amp; Paper Technology</t>
  </si>
  <si>
    <t>Arconic</t>
  </si>
  <si>
    <t>GE Global Research Center</t>
  </si>
  <si>
    <t>KeraCel</t>
  </si>
  <si>
    <t>Seurat Technologies</t>
  </si>
  <si>
    <t>SFP Works</t>
  </si>
  <si>
    <t>Steel Manufacturing Simulation and Visualization Consortium</t>
  </si>
  <si>
    <t>Dow Chemical Company</t>
  </si>
  <si>
    <t>Transient Plasma Systems</t>
  </si>
  <si>
    <t>United Technologies Research Center</t>
  </si>
  <si>
    <t xml:space="preserve">VAST Power Systems </t>
  </si>
  <si>
    <t>Santa Clara</t>
  </si>
  <si>
    <t>Wilmington</t>
  </si>
  <si>
    <t>Washington</t>
  </si>
  <si>
    <t>Midland</t>
  </si>
  <si>
    <t>Torrance</t>
  </si>
  <si>
    <t>East Hartford</t>
  </si>
  <si>
    <t>Elkhart</t>
  </si>
  <si>
    <t>IA</t>
  </si>
  <si>
    <t>NV</t>
  </si>
  <si>
    <t>Sep-All</t>
  </si>
  <si>
    <t>Ames</t>
  </si>
  <si>
    <t>Covalent</t>
  </si>
  <si>
    <t>Las Vegas</t>
  </si>
  <si>
    <t>ID</t>
  </si>
  <si>
    <t>ME</t>
  </si>
  <si>
    <t>MT</t>
  </si>
  <si>
    <t>WY</t>
  </si>
  <si>
    <t>Phase II</t>
  </si>
  <si>
    <t>AK Steel Corporation</t>
  </si>
  <si>
    <t>Argonne National Lab</t>
  </si>
  <si>
    <t>Bio2Electric</t>
  </si>
  <si>
    <t>Middletown</t>
  </si>
  <si>
    <t>Lemont</t>
  </si>
  <si>
    <t>Monmouth</t>
  </si>
  <si>
    <t>DE-FOA-0001465</t>
  </si>
  <si>
    <t>Advanced Manufacturing Projects for Emerging Research (Materials, Processes, Modeling)</t>
  </si>
  <si>
    <t>Zyvex Labs</t>
  </si>
  <si>
    <t>Eaton Corporation</t>
  </si>
  <si>
    <t>Caterpillar</t>
  </si>
  <si>
    <t>VTO 2017</t>
  </si>
  <si>
    <t>Advanced Battery Research for Fast Charging</t>
  </si>
  <si>
    <t>Regents of UC San Diego</t>
  </si>
  <si>
    <t>SLAC</t>
  </si>
  <si>
    <t>Coulometrics</t>
  </si>
  <si>
    <t>Wireless Advanced Vehicle Electrification</t>
  </si>
  <si>
    <t>Delta Products Corporation</t>
  </si>
  <si>
    <t>Natural Gas Engines and Off-Road Fluid Power Systems</t>
  </si>
  <si>
    <t>Colorado State University</t>
  </si>
  <si>
    <t>University of Houston</t>
  </si>
  <si>
    <t>University of Minnesota</t>
  </si>
  <si>
    <t>DE-FOA-0001823</t>
  </si>
  <si>
    <t>Solid State Lighting</t>
  </si>
  <si>
    <t>Arizona State University</t>
  </si>
  <si>
    <t>Tempe</t>
  </si>
  <si>
    <t>DE‐FOA‐0001824</t>
  </si>
  <si>
    <t>High Performance Housing</t>
  </si>
  <si>
    <t>In-situ fault analysis</t>
  </si>
  <si>
    <t>OLEDS: Improve light extraction</t>
  </si>
  <si>
    <t>Quantum dots</t>
  </si>
  <si>
    <t>LEDS: additive manufacturing</t>
  </si>
  <si>
    <t>OLEDS</t>
  </si>
  <si>
    <t>University of Central Florida</t>
  </si>
  <si>
    <t>University of Nebraska</t>
  </si>
  <si>
    <t>NE</t>
  </si>
  <si>
    <t>Orlando</t>
  </si>
  <si>
    <t>Lincoln</t>
  </si>
  <si>
    <t>Integration of Advanced Residential Envelope and HVAC systems</t>
  </si>
  <si>
    <t>Center for Energy and Environment</t>
  </si>
  <si>
    <t>Boston University</t>
  </si>
  <si>
    <t>Minneapolis</t>
  </si>
  <si>
    <t>Gap analysis of building industry standard practices</t>
  </si>
  <si>
    <t>Home Innovation Research Labs</t>
  </si>
  <si>
    <t>Upper Marlboro</t>
  </si>
  <si>
    <t>DE-FOA-0001825</t>
  </si>
  <si>
    <t>Building Energy Efficiency (BENEFIT)</t>
  </si>
  <si>
    <t>Advanced Separation Technologies for Building Efficiency</t>
  </si>
  <si>
    <t>University of Maryland</t>
  </si>
  <si>
    <t>Advanced Building Materials</t>
  </si>
  <si>
    <t>University at Buffalo</t>
  </si>
  <si>
    <t>Virginia Commonwealth University</t>
  </si>
  <si>
    <t>Buffalo</t>
  </si>
  <si>
    <t>Richmond</t>
  </si>
  <si>
    <t>High-Perfornance Windows</t>
  </si>
  <si>
    <t>Tucson</t>
  </si>
  <si>
    <t>Polyceed</t>
  </si>
  <si>
    <t>Building Energy Management Systems</t>
  </si>
  <si>
    <t>Syracuse</t>
  </si>
  <si>
    <t>University of California, Berkeley</t>
  </si>
  <si>
    <t>Integration Research of Advanced Commercial Energy Efficiency Packages</t>
  </si>
  <si>
    <t>Vectren Corporation</t>
  </si>
  <si>
    <t>University of Miami</t>
  </si>
  <si>
    <t>Evansville</t>
  </si>
  <si>
    <t>Coral Gables</t>
  </si>
  <si>
    <t>Advancements in Natural Gas and Other Fuel-Driven Equipment</t>
  </si>
  <si>
    <t>Michigan Technological University</t>
  </si>
  <si>
    <t>Gas Technologies Institute</t>
  </si>
  <si>
    <t>Stone Mountain Technologies</t>
  </si>
  <si>
    <t>Johnson City</t>
  </si>
  <si>
    <t>Houghton</t>
  </si>
  <si>
    <t>Des Plaines</t>
  </si>
  <si>
    <t>Safer Foundation</t>
  </si>
  <si>
    <t>Blue Lake</t>
  </si>
  <si>
    <t>Godfrey</t>
  </si>
  <si>
    <t>Philadelphia</t>
  </si>
  <si>
    <t>Philadelphia Energy Authority</t>
  </si>
  <si>
    <t>The Solar Foundation</t>
  </si>
  <si>
    <t>Illinois Green Economy Network</t>
  </si>
  <si>
    <t>Hanover</t>
  </si>
  <si>
    <t>Ann Arbor</t>
  </si>
  <si>
    <t>Santa Monica</t>
  </si>
  <si>
    <t>Davis</t>
  </si>
  <si>
    <t>De Pere</t>
  </si>
  <si>
    <t>Richardson</t>
  </si>
  <si>
    <t>Pullman</t>
  </si>
  <si>
    <t>U Illinois Urbana Champaign</t>
  </si>
  <si>
    <t>University of Washington</t>
  </si>
  <si>
    <t>DNV GL</t>
  </si>
  <si>
    <t>Princeton University</t>
  </si>
  <si>
    <t>University of Michigan</t>
  </si>
  <si>
    <t>Fort Collins</t>
  </si>
  <si>
    <t>kWh Analytics</t>
  </si>
  <si>
    <t>Stanford University</t>
  </si>
  <si>
    <t>Cypress Creek Renewables</t>
  </si>
  <si>
    <t>Case Western Reserve</t>
  </si>
  <si>
    <t>University of Colorado Boulder</t>
  </si>
  <si>
    <t>Cleveland</t>
  </si>
  <si>
    <t>Amtech Systems</t>
  </si>
  <si>
    <t>University of Delaware</t>
  </si>
  <si>
    <t>Newark</t>
  </si>
  <si>
    <t>Groundswell</t>
  </si>
  <si>
    <t>International Center for Appropriate and Sustainable Technology (ICAST)</t>
  </si>
  <si>
    <t>Dartmouth</t>
  </si>
  <si>
    <t>Purdue</t>
  </si>
  <si>
    <t>University of Utah</t>
  </si>
  <si>
    <t>Solarreserve</t>
  </si>
  <si>
    <t>UC Davis</t>
  </si>
  <si>
    <t>Comprex</t>
  </si>
  <si>
    <t>University of Arizona</t>
  </si>
  <si>
    <t>ABB Inc</t>
  </si>
  <si>
    <t>Ford</t>
  </si>
  <si>
    <t>University of Florida</t>
  </si>
  <si>
    <t>Worcester Polytechnic</t>
  </si>
  <si>
    <t>American Center for Mobility</t>
  </si>
  <si>
    <t>Carnegie Melon</t>
  </si>
  <si>
    <t>Center for Sustainable Energy</t>
  </si>
  <si>
    <t>Chattanooga Area Regional Transportation Authority</t>
  </si>
  <si>
    <t>Cummins</t>
  </si>
  <si>
    <t>Metropolitan Energy Center</t>
  </si>
  <si>
    <t>OnTo Technology</t>
  </si>
  <si>
    <t>University of Maryland College Park</t>
  </si>
  <si>
    <t>University of North Carolina at Charlotte</t>
  </si>
  <si>
    <t>Auburn</t>
  </si>
  <si>
    <t>Hyunda-Kia America Technical Center</t>
  </si>
  <si>
    <t>SUNY at Stonybrook</t>
  </si>
  <si>
    <t>University of Massachusetts Lowell</t>
  </si>
  <si>
    <t>Dearborn</t>
  </si>
  <si>
    <t>Gainesville</t>
  </si>
  <si>
    <t>Worcester</t>
  </si>
  <si>
    <t>Ypsilanti</t>
  </si>
  <si>
    <t>Chattanooga</t>
  </si>
  <si>
    <t>Columbus</t>
  </si>
  <si>
    <t>Kansas City</t>
  </si>
  <si>
    <t>Charlotte</t>
  </si>
  <si>
    <t>Superior Township</t>
  </si>
  <si>
    <t>Lowell</t>
  </si>
  <si>
    <t>Mossville</t>
  </si>
  <si>
    <t>Menomonee Falls</t>
  </si>
  <si>
    <t>Iowa State University</t>
  </si>
  <si>
    <t>LED Specialists</t>
  </si>
  <si>
    <t>Lumileds</t>
  </si>
  <si>
    <t>Holbrook</t>
  </si>
  <si>
    <t>Ohio State</t>
  </si>
  <si>
    <t>University of Michigan Ann Arbor</t>
  </si>
  <si>
    <t>New Jersey Institute of Technology</t>
  </si>
  <si>
    <t>University of Alabama</t>
  </si>
  <si>
    <t>Birmingham</t>
  </si>
  <si>
    <t>Steve Winter Associates</t>
  </si>
  <si>
    <t>New Ecology</t>
  </si>
  <si>
    <t>Southface</t>
  </si>
  <si>
    <t>Norwalk</t>
  </si>
  <si>
    <t>Institute for Market Transformation</t>
  </si>
  <si>
    <t>National Association of State Energy Officials</t>
  </si>
  <si>
    <t>South-central Partnership for Energy Efficiency as a Resource</t>
  </si>
  <si>
    <t>Arlington</t>
  </si>
  <si>
    <t>Tuscaloosa</t>
  </si>
  <si>
    <t>Form Energy</t>
  </si>
  <si>
    <t>Quidnet Energy</t>
  </si>
  <si>
    <t>Primus Power</t>
  </si>
  <si>
    <t>University of Tennessee Knoxville</t>
  </si>
  <si>
    <t>Echogen Power Systems</t>
  </si>
  <si>
    <t>Somerville</t>
  </si>
  <si>
    <t>Hayward</t>
  </si>
  <si>
    <t>Akron</t>
  </si>
  <si>
    <t>United Technologies</t>
  </si>
  <si>
    <t>Antora Energy</t>
  </si>
  <si>
    <t>Fremont</t>
  </si>
  <si>
    <t>Arizona State</t>
  </si>
  <si>
    <t>Georgia Tech Research Corporaton</t>
  </si>
  <si>
    <t>Harvard University</t>
  </si>
  <si>
    <t>Hewlett Packard Enterprise</t>
  </si>
  <si>
    <t>Qromis</t>
  </si>
  <si>
    <t>Sonrisa Research</t>
  </si>
  <si>
    <t>Santa Fe</t>
  </si>
  <si>
    <t>Stanford</t>
  </si>
  <si>
    <t>State University of New York Polytechnic Institute</t>
  </si>
  <si>
    <t>UC Santa Barbara</t>
  </si>
  <si>
    <t>Santa Barbara</t>
  </si>
  <si>
    <t>Seimens Corporaton Corporate Technology</t>
  </si>
  <si>
    <t>Albuquerque</t>
  </si>
  <si>
    <t>Twin Cities</t>
  </si>
  <si>
    <t>Otherlab</t>
  </si>
  <si>
    <t>Syzygy Plasmonics</t>
  </si>
  <si>
    <t>Via Separations</t>
  </si>
  <si>
    <t>Advanced Magnet Lab</t>
  </si>
  <si>
    <t>Ecolectro</t>
  </si>
  <si>
    <t>Ionic Materials</t>
  </si>
  <si>
    <t>Melbourne</t>
  </si>
  <si>
    <t>Woburn</t>
  </si>
  <si>
    <t>Pinnacle Engines</t>
  </si>
  <si>
    <t>Sila Nanotechnologies</t>
  </si>
  <si>
    <t>San Carlos</t>
  </si>
  <si>
    <t>Alameda</t>
  </si>
  <si>
    <t>Vanderbilt</t>
  </si>
  <si>
    <t>Kampachi Farms</t>
  </si>
  <si>
    <t>Nashville</t>
  </si>
  <si>
    <t>Kona</t>
  </si>
  <si>
    <t>Supercool Metals</t>
  </si>
  <si>
    <t>New Haven</t>
  </si>
  <si>
    <t>State University of New York at Buffalo</t>
  </si>
  <si>
    <t>Terrestrial Energy USA</t>
  </si>
  <si>
    <t>Ultra Safe Nuclear Corporaton</t>
  </si>
  <si>
    <t>University of Illinois Urbana Champaign</t>
  </si>
  <si>
    <t>Westingouse Electric Company</t>
  </si>
  <si>
    <t>Yellowstone Energy</t>
  </si>
  <si>
    <t>Cranberry Township</t>
  </si>
  <si>
    <t>Saint-Gobain Ceramics and Plastics</t>
  </si>
  <si>
    <t>Northboro</t>
  </si>
  <si>
    <t>Natural Energy Laboratory of Hawaii Authority</t>
  </si>
  <si>
    <t>UCLA</t>
  </si>
  <si>
    <t>UC Merced</t>
  </si>
  <si>
    <t>University of North Dakota</t>
  </si>
  <si>
    <t>Hayward Tyler</t>
  </si>
  <si>
    <t>Mohawk Innovative Technology</t>
  </si>
  <si>
    <t>Powdermet</t>
  </si>
  <si>
    <t>University of Connecticut</t>
  </si>
  <si>
    <t>Penn State University</t>
  </si>
  <si>
    <t>ArcelorMittal</t>
  </si>
  <si>
    <t>Texas A&amp;M Experimental Station</t>
  </si>
  <si>
    <t>University of Louisville</t>
  </si>
  <si>
    <t>College Station</t>
  </si>
  <si>
    <t>Louisville</t>
  </si>
  <si>
    <t>Virgina Polytechnic Institute</t>
  </si>
  <si>
    <t>Honeywell</t>
  </si>
  <si>
    <t>El Camino Community College</t>
  </si>
  <si>
    <t>THINKIQ</t>
  </si>
  <si>
    <t>Plymouth</t>
  </si>
  <si>
    <t>Hawthorne</t>
  </si>
  <si>
    <t>Board of Trustees of University of Illinois</t>
  </si>
  <si>
    <t>Boston Electrometallurgical Corporation</t>
  </si>
  <si>
    <t>Colorado State Unviersity</t>
  </si>
  <si>
    <t>Dana-Farber Cancer Institute</t>
  </si>
  <si>
    <t>Energy &amp; Environmental Research Center</t>
  </si>
  <si>
    <t>FeNix Magnetics</t>
  </si>
  <si>
    <t>Idaho National Laboratory</t>
  </si>
  <si>
    <t>Idaho Falls</t>
  </si>
  <si>
    <t>LLNL</t>
  </si>
  <si>
    <t>Northborough</t>
  </si>
  <si>
    <t>Solar Turbines Inc</t>
  </si>
  <si>
    <t>Starfire Industries</t>
  </si>
  <si>
    <t>Temple University</t>
  </si>
  <si>
    <t>University of Texas Dallas</t>
  </si>
  <si>
    <t>Dallas</t>
  </si>
  <si>
    <t>Yale University</t>
  </si>
  <si>
    <t>Maplewood</t>
  </si>
  <si>
    <t>mHUB</t>
  </si>
  <si>
    <t>FuzeHub</t>
  </si>
  <si>
    <t>Hammond</t>
  </si>
  <si>
    <t>Regents of University of Michigan</t>
  </si>
  <si>
    <t>Microvast Inc</t>
  </si>
  <si>
    <t>Reearch Foundation for the State University of New York</t>
  </si>
  <si>
    <t>University of Tennessee</t>
  </si>
  <si>
    <t>Menlo Park</t>
  </si>
  <si>
    <t>Accustrata</t>
  </si>
  <si>
    <t>Rockville</t>
  </si>
  <si>
    <t>Biena Tech</t>
  </si>
  <si>
    <t>Christian Schafmeister</t>
  </si>
  <si>
    <t>Faraday Technology</t>
  </si>
  <si>
    <t>Physical Optics Corporation</t>
  </si>
  <si>
    <t>TDA Research</t>
  </si>
  <si>
    <t>3D Array Technology</t>
  </si>
  <si>
    <t>Boston Electrometallurgal Corporation</t>
  </si>
  <si>
    <t>Compact Membrane Systems</t>
  </si>
  <si>
    <t>Voxtel</t>
  </si>
  <si>
    <t>Merion Station</t>
  </si>
  <si>
    <t>Englewood</t>
  </si>
  <si>
    <t>Wheat Ridge</t>
  </si>
  <si>
    <t>Newport</t>
  </si>
  <si>
    <t>Beaverton</t>
  </si>
  <si>
    <t>Ashwin-ushas Corporation</t>
  </si>
  <si>
    <t>EA Membranes</t>
  </si>
  <si>
    <t>Inventwood</t>
  </si>
  <si>
    <t>Electroninks</t>
  </si>
  <si>
    <t>Hazen Research</t>
  </si>
  <si>
    <t>InnoSense</t>
  </si>
  <si>
    <t>OLEDWorks</t>
  </si>
  <si>
    <t>Tetramer Technologies</t>
  </si>
  <si>
    <t>BuildSimHub</t>
  </si>
  <si>
    <t>Energy Analytics</t>
  </si>
  <si>
    <t>GARD Analytics</t>
  </si>
  <si>
    <t>Golden Analytics</t>
  </si>
  <si>
    <t>Ladybud Tools</t>
  </si>
  <si>
    <t>Maalka</t>
  </si>
  <si>
    <t>Prisere</t>
  </si>
  <si>
    <t>Vistar</t>
  </si>
  <si>
    <t>Holmdel</t>
  </si>
  <si>
    <t>Hyattsville</t>
  </si>
  <si>
    <t>Rochester</t>
  </si>
  <si>
    <t>Pendleton</t>
  </si>
  <si>
    <t>Wexford</t>
  </si>
  <si>
    <t>Canton</t>
  </si>
  <si>
    <t>Arlington Heights</t>
  </si>
  <si>
    <t>Falls Church</t>
  </si>
  <si>
    <t>Baltimore</t>
  </si>
  <si>
    <t>Warwick</t>
  </si>
  <si>
    <t>Rocklin</t>
  </si>
  <si>
    <t>InnoSys</t>
  </si>
  <si>
    <t>Fend</t>
  </si>
  <si>
    <t>Idaho Scientific</t>
  </si>
  <si>
    <t>Operant Solar</t>
  </si>
  <si>
    <t>Smart Information Flow Technologies</t>
  </si>
  <si>
    <t>BEM Controls</t>
  </si>
  <si>
    <t>Blake-Philips</t>
  </si>
  <si>
    <t>ecoLong</t>
  </si>
  <si>
    <t>Indiana Tool &amp; Mfg</t>
  </si>
  <si>
    <t>Intertie Inc</t>
  </si>
  <si>
    <t>Introspective Systems</t>
  </si>
  <si>
    <t>Qcoefficient</t>
  </si>
  <si>
    <t>Acme Express</t>
  </si>
  <si>
    <t>Intelli-Products</t>
  </si>
  <si>
    <t>Boise</t>
  </si>
  <si>
    <t>Santa Rosa</t>
  </si>
  <si>
    <t>Bowling Green</t>
  </si>
  <si>
    <t>Slingerland</t>
  </si>
  <si>
    <t>Sausalito</t>
  </si>
  <si>
    <t>Portland</t>
  </si>
  <si>
    <t>Asheville</t>
  </si>
  <si>
    <t>Beltech</t>
  </si>
  <si>
    <t>CAMX Power</t>
  </si>
  <si>
    <t>Cuberg</t>
  </si>
  <si>
    <t>Glacigen Materials</t>
  </si>
  <si>
    <t>Navitas Advanced Solutions Group</t>
  </si>
  <si>
    <t>SafeLi</t>
  </si>
  <si>
    <t>Triton Systems</t>
  </si>
  <si>
    <t>Xilectric</t>
  </si>
  <si>
    <t>Asymmetric Technologies</t>
  </si>
  <si>
    <t>Magnetic Power-Motion</t>
  </si>
  <si>
    <t>Local Motors</t>
  </si>
  <si>
    <t>Macchina</t>
  </si>
  <si>
    <t>Traffic Worx</t>
  </si>
  <si>
    <t>Lexington</t>
  </si>
  <si>
    <t>Mountain View</t>
  </si>
  <si>
    <t>Bozeman</t>
  </si>
  <si>
    <t>Shorewood</t>
  </si>
  <si>
    <t>Chelmsford</t>
  </si>
  <si>
    <t>Fall River</t>
  </si>
  <si>
    <t>Floyds Knobs</t>
  </si>
  <si>
    <t>OSSEO</t>
  </si>
  <si>
    <t>JC Solutions</t>
  </si>
  <si>
    <t>LCDrives</t>
  </si>
  <si>
    <t>Resono Pressure Systems</t>
  </si>
  <si>
    <t>Potsdam</t>
  </si>
  <si>
    <t>Laramie</t>
  </si>
  <si>
    <t>Fulcrum BioScience</t>
  </si>
  <si>
    <t>RadiaBeam Systems</t>
  </si>
  <si>
    <t>Sheeta Global Tech</t>
  </si>
  <si>
    <t>Covina</t>
  </si>
  <si>
    <t>SixPoint Materials</t>
  </si>
  <si>
    <t>Buellton</t>
  </si>
  <si>
    <t>Aspen Products Group</t>
  </si>
  <si>
    <t>V-Glass</t>
  </si>
  <si>
    <t>Marlborough</t>
  </si>
  <si>
    <t>Pewaukee</t>
  </si>
  <si>
    <t>Fracsun</t>
  </si>
  <si>
    <t>LM Group Holdings</t>
  </si>
  <si>
    <t>Sporian Microsystems</t>
  </si>
  <si>
    <t>Tau Science Corporation</t>
  </si>
  <si>
    <t>Atascadero</t>
  </si>
  <si>
    <t>Lake Forest</t>
  </si>
  <si>
    <t>Lafayette</t>
  </si>
  <si>
    <t>Hillsboro</t>
  </si>
  <si>
    <t>Amastan Technologies</t>
  </si>
  <si>
    <t>Concepts NREC</t>
  </si>
  <si>
    <t>GeneSiC Semiconductor</t>
  </si>
  <si>
    <t>Giner</t>
  </si>
  <si>
    <t>PH Matter</t>
  </si>
  <si>
    <t>Precision Combustion</t>
  </si>
  <si>
    <t>North Andover</t>
  </si>
  <si>
    <t>White River Junction</t>
  </si>
  <si>
    <t>Dulles</t>
  </si>
  <si>
    <t>Newton</t>
  </si>
  <si>
    <t>Butte</t>
  </si>
  <si>
    <t>North Haven</t>
  </si>
  <si>
    <t>Resodyn Corporation</t>
  </si>
  <si>
    <t>LEDS: high luminance</t>
  </si>
  <si>
    <t>OLEDS: white light</t>
  </si>
  <si>
    <t>LEDs: green, amber, etc</t>
  </si>
  <si>
    <t>OLEDs: low refractive</t>
  </si>
  <si>
    <t>OLEDs: roll to roll</t>
  </si>
  <si>
    <t>adaptive lighting for streets</t>
  </si>
  <si>
    <t>Industrial Assessment Centers</t>
  </si>
  <si>
    <t>Award ($)</t>
  </si>
  <si>
    <t>AMO (SBIR)</t>
  </si>
  <si>
    <t>BTO (SBIR)</t>
  </si>
  <si>
    <t>SETO (SBIR)</t>
  </si>
  <si>
    <t>VTO (SBIR)</t>
  </si>
  <si>
    <t>WETO (SBIR)</t>
  </si>
  <si>
    <t>Office</t>
  </si>
  <si>
    <t>Another $2 million provided by DOE to the national labs to support consortium</t>
  </si>
  <si>
    <t>San Francisco State University</t>
  </si>
  <si>
    <t>San Diego State University</t>
  </si>
  <si>
    <t>Boise State University</t>
  </si>
  <si>
    <t>Texas A&amp;M</t>
  </si>
  <si>
    <t>Oklahoma State University</t>
  </si>
  <si>
    <t>University of Texas Rio Grande Valley</t>
  </si>
  <si>
    <t>Louisiana State University</t>
  </si>
  <si>
    <t>University of Dayton</t>
  </si>
  <si>
    <t>University of Wisconsin Milwaukee</t>
  </si>
  <si>
    <t>Indiana University Pursue University Indianapolis</t>
  </si>
  <si>
    <t>University of Illinois at Chicago</t>
  </si>
  <si>
    <t>University of Missouri-Columbia</t>
  </si>
  <si>
    <t>University of Nebraska-Lincoln</t>
  </si>
  <si>
    <t>Georgia Tech Research Corporation</t>
  </si>
  <si>
    <t>Tennessee Technological University</t>
  </si>
  <si>
    <t>University of Kentucky Research Foundation</t>
  </si>
  <si>
    <t>North Carolina State University</t>
  </si>
  <si>
    <t>Clemson University</t>
  </si>
  <si>
    <t>University of Massachusetts</t>
  </si>
  <si>
    <t>Lehigh University</t>
  </si>
  <si>
    <t>Syracuse University</t>
  </si>
  <si>
    <t>West Virginia University</t>
  </si>
  <si>
    <t>Founded in 2016, received funds in 2017 and 2018 as well</t>
  </si>
  <si>
    <t>Stillwater</t>
  </si>
  <si>
    <t>Edinburg</t>
  </si>
  <si>
    <t>Baton Rouge</t>
  </si>
  <si>
    <t>LA</t>
  </si>
  <si>
    <t>Dayton</t>
  </si>
  <si>
    <t>Milwaukee</t>
  </si>
  <si>
    <t>Indianapolis</t>
  </si>
  <si>
    <t>Columbia</t>
  </si>
  <si>
    <t>Cookeville</t>
  </si>
  <si>
    <t>Bethlehem</t>
  </si>
  <si>
    <t>Morgantown</t>
  </si>
  <si>
    <t>WV</t>
  </si>
  <si>
    <t>University of Utah-Salt Lake City</t>
  </si>
  <si>
    <t>Kilovolt Devices</t>
  </si>
  <si>
    <t>Ohio State University</t>
  </si>
  <si>
    <t>Sandia National Laboratory</t>
  </si>
  <si>
    <t>Virgina Tech</t>
  </si>
  <si>
    <t>BREAKERS</t>
  </si>
  <si>
    <t>Drexel University</t>
  </si>
  <si>
    <t>Arden</t>
  </si>
  <si>
    <t>Menoonee Falls</t>
  </si>
  <si>
    <t>Marquette University</t>
  </si>
  <si>
    <t>Milwuakee</t>
  </si>
  <si>
    <t>GTO 2017</t>
  </si>
  <si>
    <t>DE-FOA-0001945</t>
  </si>
  <si>
    <t>Geothermal Zonal Isolation Research</t>
  </si>
  <si>
    <t>C-Create Technologies</t>
  </si>
  <si>
    <t>Fervo Energy</t>
  </si>
  <si>
    <t>Hotrock Energy Research Organization (HERO)</t>
  </si>
  <si>
    <t>Welltec</t>
  </si>
  <si>
    <t>Stafford</t>
  </si>
  <si>
    <t>Katy</t>
  </si>
  <si>
    <t>Efficient Drilling for Geothermal</t>
  </si>
  <si>
    <t>DE-FOA-0001880</t>
  </si>
  <si>
    <t>Argonne National Laboratory</t>
  </si>
  <si>
    <t>Argonne</t>
  </si>
  <si>
    <t>Texas A&amp;M Engineering Experiment Station</t>
  </si>
  <si>
    <t>Porifera Inc.</t>
  </si>
  <si>
    <t>Mainstream Engineering Corporation</t>
  </si>
  <si>
    <t>Tech4Imaging LLC</t>
  </si>
  <si>
    <t>TerraCOH Inc</t>
  </si>
  <si>
    <t>San Leandro</t>
  </si>
  <si>
    <t>Rockledge</t>
  </si>
  <si>
    <t>Hopkins</t>
  </si>
  <si>
    <t>GTO</t>
  </si>
  <si>
    <t>Phase I</t>
  </si>
  <si>
    <t>Ozark Integrated Circuits</t>
  </si>
  <si>
    <t>GTO/BTO</t>
  </si>
  <si>
    <t>Melink Corporation</t>
  </si>
  <si>
    <t>Milford</t>
  </si>
  <si>
    <t>BETO</t>
  </si>
  <si>
    <t>Emergy LLC</t>
  </si>
  <si>
    <t>Media and Process Technology Inc</t>
  </si>
  <si>
    <t>SarTec Corporation</t>
  </si>
  <si>
    <t>TDA Research, Inc.</t>
  </si>
  <si>
    <t>Bio-Missions LLC</t>
  </si>
  <si>
    <t>Faraday Technology, Inc.</t>
  </si>
  <si>
    <t>Industrial Microbes, Inc.</t>
  </si>
  <si>
    <t>Lygos</t>
  </si>
  <si>
    <t>Global Algae Innovations, Inc.</t>
  </si>
  <si>
    <t>MicroBio Engineering</t>
  </si>
  <si>
    <t>Molecule Works Inc.</t>
  </si>
  <si>
    <t>Anoka</t>
  </si>
  <si>
    <t>Reynoldsburg</t>
  </si>
  <si>
    <t>Emeryville</t>
  </si>
  <si>
    <t>Lihue</t>
  </si>
  <si>
    <t>Santee</t>
  </si>
  <si>
    <t>San Luis Obispo</t>
  </si>
  <si>
    <t>Richland</t>
  </si>
  <si>
    <t>InnoSense LLC</t>
  </si>
  <si>
    <t>Opus 12 Incorporated</t>
  </si>
  <si>
    <t>Sustainable Innovations, LLC</t>
  </si>
  <si>
    <t>Visolis, Inc.</t>
  </si>
  <si>
    <t>Manta Biofuel, LLC</t>
  </si>
  <si>
    <t>Reisterstown</t>
  </si>
  <si>
    <t>FCTO</t>
  </si>
  <si>
    <t>ADA Technologies, Inc.</t>
  </si>
  <si>
    <t>Strategic Analysis, Inc.</t>
  </si>
  <si>
    <t>Luna Innovations Incorporated</t>
  </si>
  <si>
    <t>Littleton</t>
  </si>
  <si>
    <t>Roanoke</t>
  </si>
  <si>
    <t>Skyhaven Systems, LLC</t>
  </si>
  <si>
    <t>Steamboat Springs</t>
  </si>
  <si>
    <t>Artesion, Inc.</t>
  </si>
  <si>
    <t>Polnox Corporation</t>
  </si>
  <si>
    <t>RiKarbon, Inc.</t>
  </si>
  <si>
    <t>Tetramer Technologies , L.L.C.</t>
  </si>
  <si>
    <t>WPTO</t>
  </si>
  <si>
    <t>Federal Way</t>
  </si>
  <si>
    <t>Resolute Marine Energy, Inc.</t>
  </si>
  <si>
    <t>GTO (SBIR)</t>
  </si>
  <si>
    <t>GTO/BTO (SBIR)</t>
  </si>
  <si>
    <t>BETO (SBIR)</t>
  </si>
  <si>
    <t>FCTO (SBIR)</t>
  </si>
  <si>
    <t>WPTO (SBIR)</t>
  </si>
  <si>
    <t>SETO (2017)</t>
  </si>
  <si>
    <t>AMO (2017)</t>
  </si>
  <si>
    <t>VTO (2017)</t>
  </si>
  <si>
    <t>ARPA-E (2017)</t>
  </si>
  <si>
    <t>DE-FOA-0000890</t>
  </si>
  <si>
    <t>Frontier Observatory for Research in Geothermal Energy (FORGE)</t>
  </si>
  <si>
    <t>Process Development Advanced Biofuels</t>
  </si>
  <si>
    <t>DE‐FOA‐0001926</t>
  </si>
  <si>
    <t>DE‐FOA‐0001917</t>
  </si>
  <si>
    <t>DE‐FOA‐0001916</t>
  </si>
  <si>
    <t>DE‐FOA‐0001908</t>
  </si>
  <si>
    <t>Affordable and Sustainable Energy Crops (ASEC)</t>
  </si>
  <si>
    <t>BioEnergy Engineering for Products Synthesis (BEEPS)</t>
  </si>
  <si>
    <t>Efficient Carbon Utilization in Algal Systems</t>
  </si>
  <si>
    <t>ChemCatBio Industry Partnerships</t>
  </si>
  <si>
    <t>University of South Florida</t>
  </si>
  <si>
    <t>Tampa</t>
  </si>
  <si>
    <t>Agile BioFoundry Industry Partnerships</t>
  </si>
  <si>
    <t>ZymoChem</t>
  </si>
  <si>
    <t>University of California, San Diego</t>
  </si>
  <si>
    <t>Castro Valley</t>
  </si>
  <si>
    <t>Performance Advantaged Bioproducts</t>
  </si>
  <si>
    <t>Arzeda</t>
  </si>
  <si>
    <t>Biofuels and Bioproducts from Wet Organic Wastestreams</t>
  </si>
  <si>
    <t>Visolis</t>
  </si>
  <si>
    <t>Xylome Corporation</t>
  </si>
  <si>
    <t>Rewiring Carbon Utilization</t>
  </si>
  <si>
    <t>Montana State University</t>
  </si>
  <si>
    <t>LanzaTech</t>
  </si>
  <si>
    <t>Skokie</t>
  </si>
  <si>
    <t>Johns Hopkins University</t>
  </si>
  <si>
    <t>Lignin Valorization</t>
  </si>
  <si>
    <t>Spero Energy</t>
  </si>
  <si>
    <t>Thousand Oaks</t>
  </si>
  <si>
    <t>CO2 Utilization Improvement</t>
  </si>
  <si>
    <t>Global Algae Innovations</t>
  </si>
  <si>
    <t>Duke University</t>
  </si>
  <si>
    <t>Durham</t>
  </si>
  <si>
    <t xml:space="preserve">Direct Air Capture </t>
  </si>
  <si>
    <t>Drop-in Renewable Jet Fuel Blendstocks</t>
  </si>
  <si>
    <t>Technology Holding LLC</t>
  </si>
  <si>
    <t>Applied Research Associates</t>
  </si>
  <si>
    <t>Panama City</t>
  </si>
  <si>
    <t>Gas Technology Institute</t>
  </si>
  <si>
    <t>Drop-in Renewable Diesel Fuel Blendstocks</t>
  </si>
  <si>
    <t>Research Triangle Institute</t>
  </si>
  <si>
    <t>West Biofuels Development</t>
  </si>
  <si>
    <t>Woodland</t>
  </si>
  <si>
    <t>Biomass, Biosolids, and Municipal Solid Waste to Energy</t>
  </si>
  <si>
    <t>Mosaic Materials</t>
  </si>
  <si>
    <t>Worcester Polytechnic Institute</t>
  </si>
  <si>
    <t>Texas A&amp;M AgriLife Research</t>
  </si>
  <si>
    <t>Biomass Research and Development Initiative</t>
  </si>
  <si>
    <t>University of Tennessee, Knoxville</t>
  </si>
  <si>
    <t>Northwestern Unversity</t>
  </si>
  <si>
    <t>Evanston</t>
  </si>
  <si>
    <t>BETO 2017</t>
  </si>
  <si>
    <t>DE‐FOA‐0001874</t>
  </si>
  <si>
    <t>FY18 Hydrogen and Fuel Cells</t>
  </si>
  <si>
    <t>ElectroCat</t>
  </si>
  <si>
    <t>Indiana University Purdue University</t>
  </si>
  <si>
    <t>Vanderbilt University</t>
  </si>
  <si>
    <t>Pajarito Powder</t>
  </si>
  <si>
    <t>Hartford</t>
  </si>
  <si>
    <t>Energy Production and Hydrogen Fueling</t>
  </si>
  <si>
    <t>Plug Power</t>
  </si>
  <si>
    <t>Latham</t>
  </si>
  <si>
    <t>Equilon Enterprises</t>
  </si>
  <si>
    <t>Skyre</t>
  </si>
  <si>
    <t>Giner, ELX</t>
  </si>
  <si>
    <t>Electrolyzer Manufacturing</t>
  </si>
  <si>
    <t>3M Company</t>
  </si>
  <si>
    <t>University of Tennessee Space Institute</t>
  </si>
  <si>
    <t>Tullahoma</t>
  </si>
  <si>
    <t>Infrastructure Station Footprint</t>
  </si>
  <si>
    <t>Greenway Energy</t>
  </si>
  <si>
    <t>Aiken</t>
  </si>
  <si>
    <t>Fuel Cell Membranes</t>
  </si>
  <si>
    <t>State College</t>
  </si>
  <si>
    <t>Xergy</t>
  </si>
  <si>
    <t>Harrington</t>
  </si>
  <si>
    <t>Lawrence Livermore National Laboratory</t>
  </si>
  <si>
    <t>Reversible and Liquid Fuel Cells</t>
  </si>
  <si>
    <t>Lawrence Berkeley National Laboratory</t>
  </si>
  <si>
    <t>Northwestern University</t>
  </si>
  <si>
    <t>Geogia Tech</t>
  </si>
  <si>
    <t>University of Kansas Center for Research</t>
  </si>
  <si>
    <t>Lawrence</t>
  </si>
  <si>
    <t>KS</t>
  </si>
  <si>
    <t>HPC4Mtls</t>
  </si>
  <si>
    <t>Skyhaven Systems</t>
  </si>
  <si>
    <t>Shell International Exploration and Production</t>
  </si>
  <si>
    <t>Carpenter Technology Corporation</t>
  </si>
  <si>
    <t>Ford Motor Company</t>
  </si>
  <si>
    <t>South Houston</t>
  </si>
  <si>
    <t>Reading</t>
  </si>
  <si>
    <t>FCTO (2017)</t>
  </si>
  <si>
    <t>Nuclear-compatible Hydrogen Production</t>
  </si>
  <si>
    <t>Saint Gobain</t>
  </si>
  <si>
    <t>DE‐FOA‐0001837</t>
  </si>
  <si>
    <t>Marine and Hydrokinetic Technology Advancement and Data Dissemination</t>
  </si>
  <si>
    <t>Early Stage Device Design</t>
  </si>
  <si>
    <t>Oscilla Power</t>
  </si>
  <si>
    <t>Atargis Energy Corporation</t>
  </si>
  <si>
    <t>Columbia Power Technologies</t>
  </si>
  <si>
    <t>Littoral Power Systems</t>
  </si>
  <si>
    <t>University of Hawaii and Manoa</t>
  </si>
  <si>
    <t>Pueblo</t>
  </si>
  <si>
    <t>Charlotesville</t>
  </si>
  <si>
    <t>Honolulu</t>
  </si>
  <si>
    <t>Texas A&amp;M University</t>
  </si>
  <si>
    <t>Florida Atlantic University</t>
  </si>
  <si>
    <t>Boca Raton</t>
  </si>
  <si>
    <t>Controls and Power Take Off Design Integration and Testing</t>
  </si>
  <si>
    <t>Portland State University</t>
  </si>
  <si>
    <t>CalWave Power Technologies</t>
  </si>
  <si>
    <t>AWS Ocean Energy</t>
  </si>
  <si>
    <t>Dissemination of Environmental Data and Analyses to Facilitate the Marine Energy Regulatory Process</t>
  </si>
  <si>
    <t>Kearns and West</t>
  </si>
  <si>
    <t>DE-FOA-0001662</t>
  </si>
  <si>
    <t>Innovative Solutions for Fish Passage at Hydropower Dams</t>
  </si>
  <si>
    <t>Alden Research Laboratory</t>
  </si>
  <si>
    <t>Holden</t>
  </si>
  <si>
    <t>Black Bear Hydro Partners: Brookfield Renewable</t>
  </si>
  <si>
    <t>University of Massachusetts Amherst</t>
  </si>
  <si>
    <t>Hadley</t>
  </si>
  <si>
    <t>WPTO (2017)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</si>
  <si>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numbers in </t>
    </r>
    <r>
      <rPr>
        <sz val="11"/>
        <color rgb="FFC00000"/>
        <rFont val="Calibri"/>
        <family val="2"/>
        <scheme val="minor"/>
      </rPr>
      <t>red</t>
    </r>
    <r>
      <rPr>
        <sz val="11"/>
        <color theme="1"/>
        <rFont val="Calibri"/>
        <family val="2"/>
        <scheme val="minor"/>
      </rPr>
      <t xml:space="preserve"> represent estimates for award funding, where total award is evenly distributed across recipients</t>
    </r>
  </si>
  <si>
    <t>Includes awards made in 2018, and awards made in early 2019 for FOAs announced in 2018</t>
  </si>
  <si>
    <t>2018 DOE Year in Review: EERE + ARPA-E</t>
  </si>
  <si>
    <t>Phase</t>
  </si>
  <si>
    <t>Includes 2018 SBIR</t>
  </si>
  <si>
    <t>Includes 2018 SBIR, awards made in 2018, and awards made in early 2019 for FOAs announced in 2018</t>
  </si>
  <si>
    <t>Data-Driven Grid</t>
  </si>
  <si>
    <t>ABB Inc.</t>
  </si>
  <si>
    <t>GridBright</t>
  </si>
  <si>
    <t>Cary</t>
  </si>
  <si>
    <t>Alamo</t>
  </si>
  <si>
    <t>Pacific Northwest National Laboratory</t>
  </si>
  <si>
    <t>PingThings, Inc.</t>
  </si>
  <si>
    <t>El Segundo</t>
  </si>
  <si>
    <t>Updated:</t>
  </si>
  <si>
    <t>Brookhaven</t>
  </si>
  <si>
    <t>Idaho</t>
  </si>
  <si>
    <t>LANL</t>
  </si>
  <si>
    <t>ORNL</t>
  </si>
  <si>
    <t>PNNL</t>
  </si>
  <si>
    <t>Sandia</t>
  </si>
  <si>
    <t>SRNL</t>
  </si>
  <si>
    <t>TOTAL</t>
  </si>
  <si>
    <t>https://www.energy.gov/sites/prod/files/2019/03/f60/doe-fy2020-laboratory-table.pdf</t>
  </si>
  <si>
    <t>2018 DOE Year in Review: EERE + ARPA-E, FOAs</t>
  </si>
  <si>
    <t>2018 DOE Year in Review: EERE + ARPA-E, SBIR</t>
  </si>
  <si>
    <t>2018 DOE Year in Review: EERE Lab Spending in FY18</t>
  </si>
  <si>
    <t>Lab</t>
  </si>
  <si>
    <t>Amount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</si>
</sst>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164" fontId="0" fillId="0" borderId="0" xfId="0" applyNumberFormat="1"/>
    <xf numFmtId="0" fontId="0" fillId="0" borderId="0" xfId="0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49" fontId="6" fillId="0" borderId="0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 vertical="center"/>
    </xf>
    <xf numFmtId="0" fontId="7" fillId="0" borderId="0" xfId="3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7" fillId="0" borderId="0" xfId="3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64" fontId="9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/>
    <xf numFmtId="49" fontId="6" fillId="0" borderId="1" xfId="0" applyNumberFormat="1" applyFont="1" applyFill="1" applyBorder="1" applyAlignment="1">
      <alignment horizontal="center" vertical="top"/>
    </xf>
    <xf numFmtId="164" fontId="0" fillId="0" borderId="0" xfId="0" applyNumberFormat="1" applyAlignment="1">
      <alignment horizontal="left"/>
    </xf>
    <xf numFmtId="0" fontId="0" fillId="0" borderId="0" xfId="0" applyFill="1" applyBorder="1" applyAlignment="1">
      <alignment horizontal="center"/>
    </xf>
    <xf numFmtId="164" fontId="0" fillId="0" borderId="0" xfId="0" applyNumberFormat="1" applyAlignment="1"/>
    <xf numFmtId="0" fontId="6" fillId="0" borderId="0" xfId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1" fillId="0" borderId="0" xfId="0" applyFont="1"/>
    <xf numFmtId="0" fontId="10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3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0" borderId="0" xfId="3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vertical="center"/>
    </xf>
    <xf numFmtId="6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4">
    <cellStyle name="Hyperlink" xfId="3" builtinId="8"/>
    <cellStyle name="Normal" xfId="0" builtinId="0"/>
    <cellStyle name="Normal 2" xfId="1" xr:uid="{00000000-0005-0000-0000-00002F000000}"/>
    <cellStyle name="Normal 3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nergy.gov/articles/department-energy-announces-53-million-new-projects-advance-solar-technologies" TargetMode="External"/><Relationship Id="rId13" Type="http://schemas.openxmlformats.org/officeDocument/2006/relationships/hyperlink" Target="https://www.energy.gov/eere/buildings/articles/department-energy-invests-115-building-america-industry-partnerships-high" TargetMode="External"/><Relationship Id="rId18" Type="http://schemas.openxmlformats.org/officeDocument/2006/relationships/hyperlink" Target="https://arpa-e.energy.gov/sites/default/files/documents/files/OPEN_2018_Cohort_Concrete_FINAL.pdf" TargetMode="External"/><Relationship Id="rId26" Type="http://schemas.openxmlformats.org/officeDocument/2006/relationships/hyperlink" Target="https://www.energy.gov/articles/department-energy-announces-21-million-advance-solar-desalination-technologies" TargetMode="External"/><Relationship Id="rId39" Type="http://schemas.openxmlformats.org/officeDocument/2006/relationships/hyperlink" Target="https://www.energy.gov/sites/prod/files/2018/08/f54/fcto-fy18-foa-selections_0.pdf" TargetMode="External"/><Relationship Id="rId3" Type="http://schemas.openxmlformats.org/officeDocument/2006/relationships/hyperlink" Target="https://hpc4mfg.llnl.gov/projects-round5.php" TargetMode="External"/><Relationship Id="rId21" Type="http://schemas.openxmlformats.org/officeDocument/2006/relationships/hyperlink" Target="https://arpa-e.energy.gov/sites/default/files/documents/files/OPEN_2018_Cohort_KVD_final.pdf" TargetMode="External"/><Relationship Id="rId34" Type="http://schemas.openxmlformats.org/officeDocument/2006/relationships/hyperlink" Target="https://www.energy.gov/eere/bioenergy/bioenergy-technologies-office-fiscal-year-2018-funding-opportunity-announcement" TargetMode="External"/><Relationship Id="rId42" Type="http://schemas.openxmlformats.org/officeDocument/2006/relationships/hyperlink" Target="https://www.energy.gov/articles/us-department-energy-awards-25-million-next-generation-marine-energy-research-projects" TargetMode="External"/><Relationship Id="rId47" Type="http://schemas.openxmlformats.org/officeDocument/2006/relationships/comments" Target="../comments2.xml"/><Relationship Id="rId7" Type="http://schemas.openxmlformats.org/officeDocument/2006/relationships/hyperlink" Target="https://www.energy.gov/articles/department-energy-announces-80-million-investment-advanced-vehicle-technologies-research" TargetMode="External"/><Relationship Id="rId12" Type="http://schemas.openxmlformats.org/officeDocument/2006/relationships/hyperlink" Target="https://www.energy.gov/eere/ssl/doe-announces-selections-ssl-rd-funding-opportunity-round-13" TargetMode="External"/><Relationship Id="rId17" Type="http://schemas.openxmlformats.org/officeDocument/2006/relationships/hyperlink" Target="https://arpa-e.energy.gov/sites/default/files/documents/files/OPEN_2018_Cohort_Water_Project_Descriptions.pdf" TargetMode="External"/><Relationship Id="rId25" Type="http://schemas.openxmlformats.org/officeDocument/2006/relationships/hyperlink" Target="https://arpa-e.energy.gov/sites/default/files/documents/files/INTEGRATE_Project_Descriptions_FINAL.pdf" TargetMode="External"/><Relationship Id="rId33" Type="http://schemas.openxmlformats.org/officeDocument/2006/relationships/hyperlink" Target="https://www.energy.gov/eere/bioenergy/bioenergy-technologies-office-fiscal-year-2018-funding-opportunity-announcement" TargetMode="External"/><Relationship Id="rId38" Type="http://schemas.openxmlformats.org/officeDocument/2006/relationships/hyperlink" Target="https://www.energy.gov/eere/bioenergy/bioenergy-technologies-office-closed-funding-opportunities" TargetMode="External"/><Relationship Id="rId46" Type="http://schemas.openxmlformats.org/officeDocument/2006/relationships/vmlDrawing" Target="../drawings/vmlDrawing2.vml"/><Relationship Id="rId2" Type="http://schemas.openxmlformats.org/officeDocument/2006/relationships/hyperlink" Target="https://www.energy.gov/eere/amo/articles/emerging-research-exploration-project-descriptions" TargetMode="External"/><Relationship Id="rId16" Type="http://schemas.openxmlformats.org/officeDocument/2006/relationships/hyperlink" Target="https://arpa-e.energy.gov/sites/default/files/documents/files/OPEN_2018_Cohort_Agriculture_Sensors_Project_Descriptions.pdf" TargetMode="External"/><Relationship Id="rId20" Type="http://schemas.openxmlformats.org/officeDocument/2006/relationships/hyperlink" Target="https://arpa-e.energy.gov/sites/default/files/documents/files/OPEN_2018_Cohort_Nuclear_FINAL.pdf" TargetMode="External"/><Relationship Id="rId29" Type="http://schemas.openxmlformats.org/officeDocument/2006/relationships/hyperlink" Target="https://www.energy.gov/eere/articles/energy-department-awards-445-million-geothermal-zonal-isolation-research" TargetMode="External"/><Relationship Id="rId41" Type="http://schemas.openxmlformats.org/officeDocument/2006/relationships/hyperlink" Target="https://www.energy.gov/eere/articles/energy-department-announces-35m-nuclear-compatible-hydrogen-production" TargetMode="External"/><Relationship Id="rId1" Type="http://schemas.openxmlformats.org/officeDocument/2006/relationships/hyperlink" Target="https://static1.squarespace.com/static/586544c544024334881aa773/t/5b05f6ff575d1f9270399ed1/1527117567888/CESMII+2017+RFP+-01+Selection+Table.pdf" TargetMode="External"/><Relationship Id="rId6" Type="http://schemas.openxmlformats.org/officeDocument/2006/relationships/hyperlink" Target="https://www.energy.gov/eere/articles/department-energy-announces-12-million-early-stage-research-natural-gas-engines-and" TargetMode="External"/><Relationship Id="rId11" Type="http://schemas.openxmlformats.org/officeDocument/2006/relationships/hyperlink" Target="https://www.energy.gov/eere/amo/locations-industrial-assessment-centers" TargetMode="External"/><Relationship Id="rId24" Type="http://schemas.openxmlformats.org/officeDocument/2006/relationships/hyperlink" Target="https://arpa-e.energy.gov/sites/default/files/documents/files/MEITNER_Project_Descriptions_FINAL.pdf" TargetMode="External"/><Relationship Id="rId32" Type="http://schemas.openxmlformats.org/officeDocument/2006/relationships/hyperlink" Target="https://www.energy.gov/articles/department-energy-announces-36-projects-bioenergy-research-and-development" TargetMode="External"/><Relationship Id="rId37" Type="http://schemas.openxmlformats.org/officeDocument/2006/relationships/hyperlink" Target="https://www.energy.gov/eere/bioenergy/bioenergy-technologies-office-fiscal-year-2018-funding-opportunity-announcement" TargetMode="External"/><Relationship Id="rId40" Type="http://schemas.openxmlformats.org/officeDocument/2006/relationships/hyperlink" Target="https://www.energy.gov/eere/articles/energy-department-announces-selections-first-round-solicitation-under-high-performance" TargetMode="External"/><Relationship Id="rId45" Type="http://schemas.openxmlformats.org/officeDocument/2006/relationships/printerSettings" Target="../printerSettings/printerSettings2.bin"/><Relationship Id="rId5" Type="http://schemas.openxmlformats.org/officeDocument/2006/relationships/hyperlink" Target="https://www.energy.gov/articles/department-energy-announces-19-million-advanced-battery-and-electrification-research-enable" TargetMode="External"/><Relationship Id="rId15" Type="http://schemas.openxmlformats.org/officeDocument/2006/relationships/hyperlink" Target="https://arpa-e.energy.gov/sites/default/files/documents/files/DAYS%20Project%20Descriptions%20FINAL.pdf" TargetMode="External"/><Relationship Id="rId23" Type="http://schemas.openxmlformats.org/officeDocument/2006/relationships/hyperlink" Target="https://arpa-e.energy.gov/?q=news-item/department-energy-announces-98-million-40-transformative-energy-technology-projects" TargetMode="External"/><Relationship Id="rId28" Type="http://schemas.openxmlformats.org/officeDocument/2006/relationships/hyperlink" Target="https://www.energy.gov/articles/department-energy-announces-20-million-new-projects-lower-cost-power-electronics-solar" TargetMode="External"/><Relationship Id="rId36" Type="http://schemas.openxmlformats.org/officeDocument/2006/relationships/hyperlink" Target="https://www.energy.gov/eere/bioenergy/bioenergy-technologies-office-fiscal-year-2018-funding-opportunity-announcement" TargetMode="External"/><Relationship Id="rId10" Type="http://schemas.openxmlformats.org/officeDocument/2006/relationships/hyperlink" Target="https://www.energy.gov/eere/articles/energy-department-selects-seven-projects-develop-combined-heat-and-power-technologies" TargetMode="External"/><Relationship Id="rId19" Type="http://schemas.openxmlformats.org/officeDocument/2006/relationships/hyperlink" Target="https://arpa-e.energy.gov/sites/default/files/documents/files/OPEN_2018_Cohort_Methane_FINAL_1.pdf" TargetMode="External"/><Relationship Id="rId31" Type="http://schemas.openxmlformats.org/officeDocument/2006/relationships/hyperlink" Target="https://www.energy.gov/articles/department-energy-selects-university-utah-site-140-million-geothermal-research-and" TargetMode="External"/><Relationship Id="rId44" Type="http://schemas.openxmlformats.org/officeDocument/2006/relationships/hyperlink" Target="https://arpa-e.energy.gov/sites/default/files/documents/files/OPENPlus_Cohort_GridData_FINAL.pdf" TargetMode="External"/><Relationship Id="rId4" Type="http://schemas.openxmlformats.org/officeDocument/2006/relationships/hyperlink" Target="https://www.energy.gov/articles/department-energy-announces-prize-competition-winners-bolster-onshore-manufacturing" TargetMode="External"/><Relationship Id="rId9" Type="http://schemas.openxmlformats.org/officeDocument/2006/relationships/hyperlink" Target="https://www.energy.gov/eere/wind/national-offshore-wind-rd-consortium" TargetMode="External"/><Relationship Id="rId14" Type="http://schemas.openxmlformats.org/officeDocument/2006/relationships/hyperlink" Target="https://www.energy.gov/eere/buildings/articles/department-energy-announces-building-energy-efficiency-frontiers-0" TargetMode="External"/><Relationship Id="rId22" Type="http://schemas.openxmlformats.org/officeDocument/2006/relationships/hyperlink" Target="https://arpa-e.energy.gov/sites/default/files/documents/files/BREAKERS_project_descriptions_FINAL.pdf" TargetMode="External"/><Relationship Id="rId27" Type="http://schemas.openxmlformats.org/officeDocument/2006/relationships/hyperlink" Target="https://www.energy.gov/eere/solar/generation-3-concentrating-solar-power-systems-gen3-csp" TargetMode="External"/><Relationship Id="rId30" Type="http://schemas.openxmlformats.org/officeDocument/2006/relationships/hyperlink" Target="https://www.energy.gov/articles/energy-department-announces-114-million-new-projects-advance-efficient-drilling-geothermal" TargetMode="External"/><Relationship Id="rId35" Type="http://schemas.openxmlformats.org/officeDocument/2006/relationships/hyperlink" Target="https://www.energy.gov/eere/bioenergy/bioenergy-technologies-office-fiscal-year-2018-funding-opportunity-announcement" TargetMode="External"/><Relationship Id="rId43" Type="http://schemas.openxmlformats.org/officeDocument/2006/relationships/hyperlink" Target="https://www.energy.gov/eere/articles/energy-department-selects-four-projects-fish-passage-funding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6D9F9-DC7C-4AF0-90D9-0581C9226145}">
  <dimension ref="A1:K614"/>
  <sheetViews>
    <sheetView zoomScale="92" zoomScaleNormal="92" workbookViewId="0"/>
  </sheetViews>
  <sheetFormatPr defaultRowHeight="14.4" x14ac:dyDescent="0.3"/>
  <cols>
    <col min="1" max="1" width="18.5546875" style="12" customWidth="1"/>
    <col min="2" max="2" width="17.21875" style="12" customWidth="1"/>
    <col min="3" max="3" width="48.77734375" customWidth="1"/>
    <col min="4" max="4" width="16" customWidth="1"/>
    <col min="5" max="5" width="9.77734375" style="15" customWidth="1"/>
    <col min="8" max="8" width="11.6640625" customWidth="1"/>
  </cols>
  <sheetData>
    <row r="1" spans="1:8" s="12" customFormat="1" ht="23.4" x14ac:dyDescent="0.45">
      <c r="A1" s="1" t="s">
        <v>919</v>
      </c>
      <c r="E1" s="29"/>
    </row>
    <row r="2" spans="1:8" s="12" customFormat="1" x14ac:dyDescent="0.3">
      <c r="A2" s="12" t="s">
        <v>922</v>
      </c>
      <c r="E2" s="29"/>
      <c r="G2" s="45" t="s">
        <v>931</v>
      </c>
      <c r="H2" s="44">
        <v>43521</v>
      </c>
    </row>
    <row r="3" spans="1:8" s="12" customFormat="1" x14ac:dyDescent="0.3">
      <c r="E3" s="29"/>
    </row>
    <row r="4" spans="1:8" x14ac:dyDescent="0.3">
      <c r="A4" s="22" t="s">
        <v>670</v>
      </c>
      <c r="B4" s="21" t="s">
        <v>664</v>
      </c>
      <c r="C4" s="21" t="s">
        <v>4</v>
      </c>
      <c r="D4" s="21" t="s">
        <v>6</v>
      </c>
      <c r="E4" s="28" t="s">
        <v>7</v>
      </c>
      <c r="F4" s="3"/>
      <c r="G4" s="3" t="s">
        <v>917</v>
      </c>
    </row>
    <row r="5" spans="1:8" x14ac:dyDescent="0.3">
      <c r="A5" s="48" t="s">
        <v>0</v>
      </c>
      <c r="B5" s="5">
        <v>2989057</v>
      </c>
      <c r="C5" s="31" t="s">
        <v>12</v>
      </c>
      <c r="D5" s="19" t="s">
        <v>11</v>
      </c>
      <c r="E5" s="19" t="s">
        <v>10</v>
      </c>
      <c r="F5" s="27"/>
    </row>
    <row r="6" spans="1:8" x14ac:dyDescent="0.3">
      <c r="A6" s="48" t="str">
        <f t="shared" ref="A6:A46" si="0">A5</f>
        <v>VTO</v>
      </c>
      <c r="B6" s="5">
        <v>2466547</v>
      </c>
      <c r="C6" s="31" t="s">
        <v>14</v>
      </c>
      <c r="D6" s="19" t="s">
        <v>15</v>
      </c>
      <c r="E6" s="19" t="s">
        <v>16</v>
      </c>
      <c r="F6" s="27"/>
    </row>
    <row r="7" spans="1:8" x14ac:dyDescent="0.3">
      <c r="A7" s="48" t="str">
        <f t="shared" si="0"/>
        <v>VTO</v>
      </c>
      <c r="B7" s="5">
        <v>2100000</v>
      </c>
      <c r="C7" s="31" t="s">
        <v>17</v>
      </c>
      <c r="D7" s="19" t="s">
        <v>22</v>
      </c>
      <c r="E7" s="19" t="s">
        <v>30</v>
      </c>
      <c r="F7" s="27"/>
    </row>
    <row r="8" spans="1:8" x14ac:dyDescent="0.3">
      <c r="A8" s="48" t="str">
        <f t="shared" si="0"/>
        <v>VTO</v>
      </c>
      <c r="B8" s="5">
        <v>1952017</v>
      </c>
      <c r="C8" s="31" t="s">
        <v>18</v>
      </c>
      <c r="D8" s="19" t="s">
        <v>23</v>
      </c>
      <c r="E8" s="19" t="s">
        <v>29</v>
      </c>
      <c r="F8" s="27"/>
    </row>
    <row r="9" spans="1:8" x14ac:dyDescent="0.3">
      <c r="A9" s="48" t="str">
        <f t="shared" si="0"/>
        <v>VTO</v>
      </c>
      <c r="B9" s="5">
        <v>2500000</v>
      </c>
      <c r="C9" s="31" t="s">
        <v>19</v>
      </c>
      <c r="D9" s="19" t="s">
        <v>24</v>
      </c>
      <c r="E9" s="19" t="s">
        <v>28</v>
      </c>
      <c r="F9" s="27"/>
    </row>
    <row r="10" spans="1:8" x14ac:dyDescent="0.3">
      <c r="A10" s="48" t="str">
        <f t="shared" si="0"/>
        <v>VTO</v>
      </c>
      <c r="B10" s="5">
        <v>2500000</v>
      </c>
      <c r="C10" s="31" t="s">
        <v>20</v>
      </c>
      <c r="D10" s="19" t="s">
        <v>25</v>
      </c>
      <c r="E10" s="19" t="s">
        <v>28</v>
      </c>
      <c r="F10" s="27"/>
    </row>
    <row r="11" spans="1:8" x14ac:dyDescent="0.3">
      <c r="A11" s="48" t="str">
        <f t="shared" si="0"/>
        <v>VTO</v>
      </c>
      <c r="B11" s="5">
        <v>2400000</v>
      </c>
      <c r="C11" s="31" t="s">
        <v>21</v>
      </c>
      <c r="D11" s="19" t="s">
        <v>26</v>
      </c>
      <c r="E11" s="19" t="s">
        <v>27</v>
      </c>
      <c r="F11" s="27"/>
    </row>
    <row r="12" spans="1:8" x14ac:dyDescent="0.3">
      <c r="A12" s="48" t="str">
        <f t="shared" si="0"/>
        <v>VTO</v>
      </c>
      <c r="B12" s="5">
        <v>3201500</v>
      </c>
      <c r="C12" s="31" t="s">
        <v>32</v>
      </c>
      <c r="D12" s="19" t="s">
        <v>22</v>
      </c>
      <c r="E12" s="19" t="s">
        <v>30</v>
      </c>
      <c r="F12" s="27"/>
    </row>
    <row r="13" spans="1:8" x14ac:dyDescent="0.3">
      <c r="A13" s="48" t="str">
        <f t="shared" si="0"/>
        <v>VTO</v>
      </c>
      <c r="B13" s="5">
        <v>2915377</v>
      </c>
      <c r="C13" s="31" t="s">
        <v>33</v>
      </c>
      <c r="D13" s="19" t="s">
        <v>35</v>
      </c>
      <c r="E13" s="19" t="s">
        <v>36</v>
      </c>
      <c r="F13" s="27"/>
    </row>
    <row r="14" spans="1:8" x14ac:dyDescent="0.3">
      <c r="A14" s="48" t="str">
        <f t="shared" si="0"/>
        <v>VTO</v>
      </c>
      <c r="B14" s="5">
        <v>2675952</v>
      </c>
      <c r="C14" s="31" t="s">
        <v>34</v>
      </c>
      <c r="D14" s="19" t="s">
        <v>181</v>
      </c>
      <c r="E14" s="19" t="s">
        <v>37</v>
      </c>
      <c r="F14" s="27"/>
    </row>
    <row r="15" spans="1:8" s="12" customFormat="1" x14ac:dyDescent="0.3">
      <c r="A15" s="48" t="str">
        <f t="shared" si="0"/>
        <v>VTO</v>
      </c>
      <c r="B15" s="5">
        <v>1676979</v>
      </c>
      <c r="C15" s="31" t="s">
        <v>392</v>
      </c>
      <c r="D15" s="19" t="s">
        <v>181</v>
      </c>
      <c r="E15" s="19" t="s">
        <v>37</v>
      </c>
      <c r="F15" s="27"/>
    </row>
    <row r="16" spans="1:8" x14ac:dyDescent="0.3">
      <c r="A16" s="48" t="str">
        <f t="shared" si="0"/>
        <v>VTO</v>
      </c>
      <c r="B16" s="5">
        <v>2000000</v>
      </c>
      <c r="C16" s="31" t="s">
        <v>32</v>
      </c>
      <c r="D16" s="19" t="s">
        <v>22</v>
      </c>
      <c r="E16" s="19" t="s">
        <v>30</v>
      </c>
      <c r="F16" s="27"/>
    </row>
    <row r="17" spans="1:6" x14ac:dyDescent="0.3">
      <c r="A17" s="48" t="str">
        <f t="shared" si="0"/>
        <v>VTO</v>
      </c>
      <c r="B17" s="5">
        <v>2500000</v>
      </c>
      <c r="C17" s="31" t="s">
        <v>96</v>
      </c>
      <c r="D17" s="19" t="s">
        <v>102</v>
      </c>
      <c r="E17" s="19" t="s">
        <v>38</v>
      </c>
      <c r="F17" s="27"/>
    </row>
    <row r="18" spans="1:6" x14ac:dyDescent="0.3">
      <c r="A18" s="48" t="str">
        <f t="shared" si="0"/>
        <v>VTO</v>
      </c>
      <c r="B18" s="5">
        <v>1500000</v>
      </c>
      <c r="C18" s="31" t="s">
        <v>393</v>
      </c>
      <c r="D18" s="19" t="s">
        <v>409</v>
      </c>
      <c r="E18" s="19" t="s">
        <v>39</v>
      </c>
      <c r="F18" s="27"/>
    </row>
    <row r="19" spans="1:6" x14ac:dyDescent="0.3">
      <c r="A19" s="48" t="str">
        <f t="shared" si="0"/>
        <v>VTO</v>
      </c>
      <c r="B19" s="5">
        <v>967662</v>
      </c>
      <c r="C19" s="31" t="s">
        <v>107</v>
      </c>
      <c r="D19" s="19" t="s">
        <v>110</v>
      </c>
      <c r="E19" s="19" t="s">
        <v>39</v>
      </c>
      <c r="F19" s="27"/>
    </row>
    <row r="20" spans="1:6" x14ac:dyDescent="0.3">
      <c r="A20" s="48" t="str">
        <f t="shared" si="0"/>
        <v>VTO</v>
      </c>
      <c r="B20" s="5">
        <v>1500000</v>
      </c>
      <c r="C20" s="31" t="s">
        <v>17</v>
      </c>
      <c r="D20" s="19" t="s">
        <v>22</v>
      </c>
      <c r="E20" s="19" t="s">
        <v>30</v>
      </c>
      <c r="F20" s="27"/>
    </row>
    <row r="21" spans="1:6" x14ac:dyDescent="0.3">
      <c r="A21" s="48" t="str">
        <f t="shared" si="0"/>
        <v>VTO</v>
      </c>
      <c r="B21" s="5">
        <v>1498605</v>
      </c>
      <c r="C21" s="31" t="s">
        <v>394</v>
      </c>
      <c r="D21" s="19" t="s">
        <v>410</v>
      </c>
      <c r="E21" s="19" t="s">
        <v>40</v>
      </c>
      <c r="F21" s="27"/>
    </row>
    <row r="22" spans="1:6" x14ac:dyDescent="0.3">
      <c r="A22" s="48" t="str">
        <f t="shared" si="0"/>
        <v>VTO</v>
      </c>
      <c r="B22" s="5">
        <v>1500000</v>
      </c>
      <c r="C22" s="31" t="s">
        <v>372</v>
      </c>
      <c r="D22" s="19" t="s">
        <v>362</v>
      </c>
      <c r="E22" s="19" t="s">
        <v>39</v>
      </c>
      <c r="F22" s="27"/>
    </row>
    <row r="23" spans="1:6" x14ac:dyDescent="0.3">
      <c r="A23" s="48" t="str">
        <f t="shared" si="0"/>
        <v>VTO</v>
      </c>
      <c r="B23" s="5">
        <v>1499612</v>
      </c>
      <c r="C23" s="31" t="s">
        <v>395</v>
      </c>
      <c r="D23" s="19" t="s">
        <v>411</v>
      </c>
      <c r="E23" s="19" t="s">
        <v>10</v>
      </c>
      <c r="F23" s="27"/>
    </row>
    <row r="24" spans="1:6" x14ac:dyDescent="0.3">
      <c r="A24" s="48" t="str">
        <f t="shared" si="0"/>
        <v>VTO</v>
      </c>
      <c r="B24" s="5">
        <v>2447271</v>
      </c>
      <c r="C24" s="31" t="s">
        <v>396</v>
      </c>
      <c r="D24" s="19" t="s">
        <v>412</v>
      </c>
      <c r="E24" s="19" t="s">
        <v>39</v>
      </c>
      <c r="F24" s="27"/>
    </row>
    <row r="25" spans="1:6" x14ac:dyDescent="0.3">
      <c r="A25" s="48" t="str">
        <f t="shared" si="0"/>
        <v>VTO</v>
      </c>
      <c r="B25" s="5">
        <v>3184770</v>
      </c>
      <c r="C25" s="31" t="s">
        <v>283</v>
      </c>
      <c r="D25" s="19" t="s">
        <v>286</v>
      </c>
      <c r="E25" s="19" t="s">
        <v>41</v>
      </c>
      <c r="F25" s="27"/>
    </row>
    <row r="26" spans="1:6" x14ac:dyDescent="0.3">
      <c r="A26" s="48" t="str">
        <f t="shared" si="0"/>
        <v>VTO</v>
      </c>
      <c r="B26" s="5">
        <v>1502632</v>
      </c>
      <c r="C26" s="31" t="s">
        <v>397</v>
      </c>
      <c r="D26" s="19" t="s">
        <v>154</v>
      </c>
      <c r="E26" s="19" t="s">
        <v>29</v>
      </c>
      <c r="F26" s="27"/>
    </row>
    <row r="27" spans="1:6" x14ac:dyDescent="0.3">
      <c r="A27" s="48" t="str">
        <f t="shared" si="0"/>
        <v>VTO</v>
      </c>
      <c r="B27" s="5">
        <v>1000000</v>
      </c>
      <c r="C27" s="31" t="s">
        <v>397</v>
      </c>
      <c r="D27" s="19" t="s">
        <v>154</v>
      </c>
      <c r="E27" s="19" t="s">
        <v>29</v>
      </c>
      <c r="F27" s="27"/>
    </row>
    <row r="28" spans="1:6" x14ac:dyDescent="0.3">
      <c r="A28" s="48" t="str">
        <f t="shared" si="0"/>
        <v>VTO</v>
      </c>
      <c r="B28" s="5">
        <v>1500000</v>
      </c>
      <c r="C28" s="31" t="s">
        <v>398</v>
      </c>
      <c r="D28" s="19" t="s">
        <v>173</v>
      </c>
      <c r="E28" s="19" t="s">
        <v>28</v>
      </c>
      <c r="F28" s="27"/>
    </row>
    <row r="29" spans="1:6" x14ac:dyDescent="0.3">
      <c r="A29" s="48" t="str">
        <f t="shared" si="0"/>
        <v>VTO</v>
      </c>
      <c r="B29" s="5">
        <v>760868</v>
      </c>
      <c r="C29" s="31" t="s">
        <v>399</v>
      </c>
      <c r="D29" s="19" t="s">
        <v>413</v>
      </c>
      <c r="E29" s="19" t="s">
        <v>30</v>
      </c>
      <c r="F29" s="27"/>
    </row>
    <row r="30" spans="1:6" x14ac:dyDescent="0.3">
      <c r="A30" s="48" t="str">
        <f t="shared" si="0"/>
        <v>VTO</v>
      </c>
      <c r="B30" s="5">
        <v>828663</v>
      </c>
      <c r="C30" s="31" t="s">
        <v>301</v>
      </c>
      <c r="D30" s="19" t="s">
        <v>373</v>
      </c>
      <c r="E30" s="19" t="s">
        <v>42</v>
      </c>
      <c r="F30" s="27"/>
    </row>
    <row r="31" spans="1:6" x14ac:dyDescent="0.3">
      <c r="A31" s="48" t="str">
        <f t="shared" si="0"/>
        <v>VTO</v>
      </c>
      <c r="B31" s="5">
        <v>2500000</v>
      </c>
      <c r="C31" s="31" t="s">
        <v>400</v>
      </c>
      <c r="D31" s="19" t="s">
        <v>414</v>
      </c>
      <c r="E31" s="19" t="s">
        <v>43</v>
      </c>
      <c r="F31" s="27"/>
    </row>
    <row r="32" spans="1:6" x14ac:dyDescent="0.3">
      <c r="A32" s="48" t="str">
        <f t="shared" si="0"/>
        <v>VTO</v>
      </c>
      <c r="B32" s="5">
        <v>2000000</v>
      </c>
      <c r="C32" s="31" t="s">
        <v>393</v>
      </c>
      <c r="D32" s="19" t="s">
        <v>409</v>
      </c>
      <c r="E32" s="19" t="s">
        <v>39</v>
      </c>
      <c r="F32" s="27"/>
    </row>
    <row r="33" spans="1:6" x14ac:dyDescent="0.3">
      <c r="A33" s="48" t="str">
        <f t="shared" si="0"/>
        <v>VTO</v>
      </c>
      <c r="B33" s="5">
        <v>1215708</v>
      </c>
      <c r="C33" s="31" t="s">
        <v>401</v>
      </c>
      <c r="D33" s="19" t="s">
        <v>415</v>
      </c>
      <c r="E33" s="19" t="s">
        <v>36</v>
      </c>
      <c r="F33" s="27"/>
    </row>
    <row r="34" spans="1:6" x14ac:dyDescent="0.3">
      <c r="A34" s="48" t="str">
        <f t="shared" si="0"/>
        <v>VTO</v>
      </c>
      <c r="B34" s="5">
        <v>5000000</v>
      </c>
      <c r="C34" s="31" t="s">
        <v>106</v>
      </c>
      <c r="D34" s="19" t="s">
        <v>109</v>
      </c>
      <c r="E34" s="19" t="s">
        <v>42</v>
      </c>
      <c r="F34" s="27"/>
    </row>
    <row r="35" spans="1:6" x14ac:dyDescent="0.3">
      <c r="A35" s="48" t="str">
        <f t="shared" si="0"/>
        <v>VTO</v>
      </c>
      <c r="B35" s="5">
        <v>500000</v>
      </c>
      <c r="C35" s="31" t="s">
        <v>402</v>
      </c>
      <c r="D35" s="19" t="s">
        <v>200</v>
      </c>
      <c r="E35" s="19" t="s">
        <v>44</v>
      </c>
      <c r="F35" s="27"/>
    </row>
    <row r="36" spans="1:6" x14ac:dyDescent="0.3">
      <c r="A36" s="48" t="str">
        <f t="shared" si="0"/>
        <v>VTO</v>
      </c>
      <c r="B36" s="5">
        <v>949984</v>
      </c>
      <c r="C36" s="31" t="s">
        <v>386</v>
      </c>
      <c r="D36" s="19" t="s">
        <v>223</v>
      </c>
      <c r="E36" s="19" t="s">
        <v>43</v>
      </c>
      <c r="F36" s="27"/>
    </row>
    <row r="37" spans="1:6" x14ac:dyDescent="0.3">
      <c r="A37" s="48" t="str">
        <f t="shared" si="0"/>
        <v>VTO</v>
      </c>
      <c r="B37" s="5">
        <v>1000000</v>
      </c>
      <c r="C37" s="31" t="s">
        <v>403</v>
      </c>
      <c r="D37" s="19" t="s">
        <v>238</v>
      </c>
      <c r="E37" s="19" t="s">
        <v>45</v>
      </c>
      <c r="F37" s="27"/>
    </row>
    <row r="38" spans="1:6" x14ac:dyDescent="0.3">
      <c r="A38" s="48" t="str">
        <f t="shared" si="0"/>
        <v>VTO</v>
      </c>
      <c r="B38" s="5">
        <v>942757</v>
      </c>
      <c r="C38" s="31" t="s">
        <v>404</v>
      </c>
      <c r="D38" s="19" t="s">
        <v>416</v>
      </c>
      <c r="E38" s="19" t="s">
        <v>37</v>
      </c>
      <c r="F38" s="27"/>
    </row>
    <row r="39" spans="1:6" x14ac:dyDescent="0.3">
      <c r="A39" s="48" t="str">
        <f t="shared" si="0"/>
        <v>VTO</v>
      </c>
      <c r="B39" s="5">
        <v>1500000</v>
      </c>
      <c r="C39" s="31" t="s">
        <v>369</v>
      </c>
      <c r="D39" s="19" t="s">
        <v>165</v>
      </c>
      <c r="E39" s="19" t="s">
        <v>46</v>
      </c>
      <c r="F39" s="27"/>
    </row>
    <row r="40" spans="1:6" x14ac:dyDescent="0.3">
      <c r="A40" s="48" t="str">
        <f t="shared" si="0"/>
        <v>VTO</v>
      </c>
      <c r="B40" s="5">
        <v>1999990</v>
      </c>
      <c r="C40" s="31" t="s">
        <v>405</v>
      </c>
      <c r="D40" s="19" t="s">
        <v>405</v>
      </c>
      <c r="E40" s="19" t="s">
        <v>47</v>
      </c>
      <c r="F40" s="27"/>
    </row>
    <row r="41" spans="1:6" x14ac:dyDescent="0.3">
      <c r="A41" s="48" t="str">
        <f t="shared" si="0"/>
        <v>VTO</v>
      </c>
      <c r="B41" s="5">
        <v>2169391</v>
      </c>
      <c r="C41" s="31" t="s">
        <v>406</v>
      </c>
      <c r="D41" s="19" t="s">
        <v>417</v>
      </c>
      <c r="E41" s="19" t="s">
        <v>39</v>
      </c>
      <c r="F41" s="27"/>
    </row>
    <row r="42" spans="1:6" x14ac:dyDescent="0.3">
      <c r="A42" s="48" t="str">
        <f t="shared" si="0"/>
        <v>VTO</v>
      </c>
      <c r="B42" s="5">
        <v>1487112</v>
      </c>
      <c r="C42" s="31" t="s">
        <v>407</v>
      </c>
      <c r="D42" s="19" t="s">
        <v>184</v>
      </c>
      <c r="E42" s="19" t="s">
        <v>48</v>
      </c>
      <c r="F42" s="27"/>
    </row>
    <row r="43" spans="1:6" x14ac:dyDescent="0.3">
      <c r="A43" s="48" t="str">
        <f t="shared" si="0"/>
        <v>VTO</v>
      </c>
      <c r="B43" s="5">
        <v>1001932</v>
      </c>
      <c r="C43" s="31" t="s">
        <v>408</v>
      </c>
      <c r="D43" s="19" t="s">
        <v>418</v>
      </c>
      <c r="E43" s="19" t="s">
        <v>10</v>
      </c>
      <c r="F43" s="27"/>
    </row>
    <row r="44" spans="1:6" x14ac:dyDescent="0.3">
      <c r="A44" s="48" t="str">
        <f t="shared" si="0"/>
        <v>VTO</v>
      </c>
      <c r="B44" s="5">
        <v>2000000</v>
      </c>
      <c r="C44" s="31" t="s">
        <v>372</v>
      </c>
      <c r="D44" s="19" t="s">
        <v>362</v>
      </c>
      <c r="E44" s="19" t="s">
        <v>39</v>
      </c>
      <c r="F44" s="27"/>
    </row>
    <row r="45" spans="1:6" x14ac:dyDescent="0.3">
      <c r="A45" s="48" t="str">
        <f t="shared" si="0"/>
        <v>VTO</v>
      </c>
      <c r="B45" s="5">
        <v>1499894</v>
      </c>
      <c r="C45" s="31" t="s">
        <v>152</v>
      </c>
      <c r="D45" s="19" t="s">
        <v>153</v>
      </c>
      <c r="E45" s="19" t="s">
        <v>49</v>
      </c>
      <c r="F45" s="27"/>
    </row>
    <row r="46" spans="1:6" x14ac:dyDescent="0.3">
      <c r="A46" s="48" t="str">
        <f t="shared" si="0"/>
        <v>VTO</v>
      </c>
      <c r="B46" s="5">
        <v>3441005</v>
      </c>
      <c r="C46" s="31" t="s">
        <v>292</v>
      </c>
      <c r="D46" s="19" t="s">
        <v>419</v>
      </c>
      <c r="E46" s="19" t="s">
        <v>41</v>
      </c>
      <c r="F46" s="27"/>
    </row>
    <row r="47" spans="1:6" x14ac:dyDescent="0.3">
      <c r="A47" s="48" t="s">
        <v>55</v>
      </c>
      <c r="B47" s="5">
        <v>400000</v>
      </c>
      <c r="C47" s="31" t="s">
        <v>59</v>
      </c>
      <c r="D47" s="19" t="s">
        <v>61</v>
      </c>
      <c r="E47" s="19" t="s">
        <v>28</v>
      </c>
      <c r="F47" s="27"/>
    </row>
    <row r="48" spans="1:6" x14ac:dyDescent="0.3">
      <c r="A48" s="48" t="str">
        <f t="shared" ref="A48:A79" si="1">A47</f>
        <v>SETO</v>
      </c>
      <c r="B48" s="5">
        <v>321000</v>
      </c>
      <c r="C48" s="31" t="s">
        <v>60</v>
      </c>
      <c r="D48" s="19" t="s">
        <v>62</v>
      </c>
      <c r="E48" s="19" t="s">
        <v>42</v>
      </c>
      <c r="F48" s="27"/>
    </row>
    <row r="49" spans="1:6" x14ac:dyDescent="0.3">
      <c r="A49" s="48" t="str">
        <f t="shared" si="1"/>
        <v>SETO</v>
      </c>
      <c r="B49" s="5">
        <v>400000</v>
      </c>
      <c r="C49" s="31" t="s">
        <v>385</v>
      </c>
      <c r="D49" s="19" t="s">
        <v>361</v>
      </c>
      <c r="E49" s="19" t="s">
        <v>63</v>
      </c>
      <c r="F49" s="27"/>
    </row>
    <row r="50" spans="1:6" x14ac:dyDescent="0.3">
      <c r="A50" s="48" t="str">
        <f t="shared" si="1"/>
        <v>SETO</v>
      </c>
      <c r="B50" s="5">
        <v>400000</v>
      </c>
      <c r="C50" s="31" t="s">
        <v>386</v>
      </c>
      <c r="D50" s="19" t="s">
        <v>223</v>
      </c>
      <c r="E50" s="19" t="s">
        <v>43</v>
      </c>
      <c r="F50" s="27"/>
    </row>
    <row r="51" spans="1:6" x14ac:dyDescent="0.3">
      <c r="A51" s="48" t="str">
        <f t="shared" si="1"/>
        <v>SETO</v>
      </c>
      <c r="B51" s="5">
        <v>400000</v>
      </c>
      <c r="C51" s="31" t="s">
        <v>386</v>
      </c>
      <c r="D51" s="19" t="s">
        <v>223</v>
      </c>
      <c r="E51" s="19" t="s">
        <v>43</v>
      </c>
      <c r="F51" s="27"/>
    </row>
    <row r="52" spans="1:6" x14ac:dyDescent="0.3">
      <c r="A52" s="48" t="str">
        <f t="shared" si="1"/>
        <v>SETO</v>
      </c>
      <c r="B52" s="5">
        <v>400000</v>
      </c>
      <c r="C52" s="31" t="s">
        <v>19</v>
      </c>
      <c r="D52" s="19" t="s">
        <v>24</v>
      </c>
      <c r="E52" s="19" t="s">
        <v>28</v>
      </c>
      <c r="F52" s="27"/>
    </row>
    <row r="53" spans="1:6" x14ac:dyDescent="0.3">
      <c r="A53" s="48" t="str">
        <f t="shared" si="1"/>
        <v>SETO</v>
      </c>
      <c r="B53" s="5">
        <v>399991</v>
      </c>
      <c r="C53" s="31" t="s">
        <v>96</v>
      </c>
      <c r="D53" s="19" t="s">
        <v>102</v>
      </c>
      <c r="E53" s="19" t="s">
        <v>38</v>
      </c>
      <c r="F53" s="27"/>
    </row>
    <row r="54" spans="1:6" x14ac:dyDescent="0.3">
      <c r="A54" s="48" t="str">
        <f t="shared" si="1"/>
        <v>SETO</v>
      </c>
      <c r="B54" s="5">
        <v>400000</v>
      </c>
      <c r="C54" s="31" t="s">
        <v>387</v>
      </c>
      <c r="D54" s="19" t="s">
        <v>121</v>
      </c>
      <c r="E54" s="19" t="s">
        <v>64</v>
      </c>
      <c r="F54" s="27"/>
    </row>
    <row r="55" spans="1:6" x14ac:dyDescent="0.3">
      <c r="A55" s="48" t="str">
        <f t="shared" si="1"/>
        <v>SETO</v>
      </c>
      <c r="B55" s="5">
        <v>260000</v>
      </c>
      <c r="C55" s="31" t="s">
        <v>372</v>
      </c>
      <c r="D55" s="19" t="s">
        <v>362</v>
      </c>
      <c r="E55" s="19" t="s">
        <v>39</v>
      </c>
      <c r="F55" s="27"/>
    </row>
    <row r="56" spans="1:6" x14ac:dyDescent="0.3">
      <c r="A56" s="48" t="str">
        <f t="shared" si="1"/>
        <v>SETO</v>
      </c>
      <c r="B56" s="5">
        <v>2000000</v>
      </c>
      <c r="C56" s="31" t="s">
        <v>388</v>
      </c>
      <c r="D56" s="6" t="s">
        <v>363</v>
      </c>
      <c r="E56" s="19" t="s">
        <v>28</v>
      </c>
      <c r="F56" s="27"/>
    </row>
    <row r="57" spans="1:6" x14ac:dyDescent="0.3">
      <c r="A57" s="48" t="str">
        <f t="shared" si="1"/>
        <v>SETO</v>
      </c>
      <c r="B57" s="5">
        <v>2219315</v>
      </c>
      <c r="C57" s="31" t="s">
        <v>389</v>
      </c>
      <c r="D57" s="19" t="s">
        <v>364</v>
      </c>
      <c r="E57" s="19" t="s">
        <v>28</v>
      </c>
      <c r="F57" s="27"/>
    </row>
    <row r="58" spans="1:6" x14ac:dyDescent="0.3">
      <c r="A58" s="48" t="str">
        <f t="shared" si="1"/>
        <v>SETO</v>
      </c>
      <c r="B58" s="5">
        <v>1242525</v>
      </c>
      <c r="C58" s="31" t="s">
        <v>390</v>
      </c>
      <c r="D58" s="19" t="s">
        <v>365</v>
      </c>
      <c r="E58" s="19" t="s">
        <v>49</v>
      </c>
      <c r="F58" s="27"/>
    </row>
    <row r="59" spans="1:6" x14ac:dyDescent="0.3">
      <c r="A59" s="48" t="str">
        <f t="shared" si="1"/>
        <v>SETO</v>
      </c>
      <c r="B59" s="5">
        <v>1858170</v>
      </c>
      <c r="C59" s="31" t="s">
        <v>183</v>
      </c>
      <c r="D59" s="19" t="s">
        <v>109</v>
      </c>
      <c r="E59" s="19" t="s">
        <v>42</v>
      </c>
      <c r="F59" s="27"/>
    </row>
    <row r="60" spans="1:6" x14ac:dyDescent="0.3">
      <c r="A60" s="48" t="str">
        <f t="shared" si="1"/>
        <v>SETO</v>
      </c>
      <c r="B60" s="5">
        <v>903045</v>
      </c>
      <c r="C60" s="31" t="s">
        <v>96</v>
      </c>
      <c r="D60" s="19" t="s">
        <v>102</v>
      </c>
      <c r="E60" s="19" t="s">
        <v>38</v>
      </c>
      <c r="F60" s="27"/>
    </row>
    <row r="61" spans="1:6" x14ac:dyDescent="0.3">
      <c r="A61" s="48" t="str">
        <f t="shared" si="1"/>
        <v>SETO</v>
      </c>
      <c r="B61" s="5">
        <v>800000</v>
      </c>
      <c r="C61" s="31" t="s">
        <v>391</v>
      </c>
      <c r="D61" s="19" t="s">
        <v>337</v>
      </c>
      <c r="E61" s="19" t="s">
        <v>65</v>
      </c>
      <c r="F61" s="27"/>
    </row>
    <row r="62" spans="1:6" x14ac:dyDescent="0.3">
      <c r="A62" s="48" t="str">
        <f t="shared" si="1"/>
        <v>SETO</v>
      </c>
      <c r="B62" s="5">
        <v>200000</v>
      </c>
      <c r="C62" s="31" t="s">
        <v>68</v>
      </c>
      <c r="D62" s="19" t="s">
        <v>366</v>
      </c>
      <c r="E62" s="19" t="s">
        <v>27</v>
      </c>
      <c r="F62" s="27"/>
    </row>
    <row r="63" spans="1:6" x14ac:dyDescent="0.3">
      <c r="A63" s="48" t="str">
        <f t="shared" si="1"/>
        <v>SETO</v>
      </c>
      <c r="B63" s="5">
        <v>198578</v>
      </c>
      <c r="C63" s="31" t="s">
        <v>69</v>
      </c>
      <c r="D63" s="19" t="s">
        <v>367</v>
      </c>
      <c r="E63" s="19" t="s">
        <v>46</v>
      </c>
      <c r="F63" s="27"/>
    </row>
    <row r="64" spans="1:6" x14ac:dyDescent="0.3">
      <c r="A64" s="48" t="str">
        <f t="shared" si="1"/>
        <v>SETO</v>
      </c>
      <c r="B64" s="5">
        <v>200000</v>
      </c>
      <c r="C64" s="31" t="s">
        <v>70</v>
      </c>
      <c r="D64" s="19" t="s">
        <v>323</v>
      </c>
      <c r="E64" s="19" t="s">
        <v>71</v>
      </c>
      <c r="F64" s="27"/>
    </row>
    <row r="65" spans="1:6" x14ac:dyDescent="0.3">
      <c r="A65" s="48" t="str">
        <f t="shared" si="1"/>
        <v>SETO</v>
      </c>
      <c r="B65" s="5">
        <v>200000</v>
      </c>
      <c r="C65" s="31" t="s">
        <v>124</v>
      </c>
      <c r="D65" s="19" t="s">
        <v>127</v>
      </c>
      <c r="E65" s="19" t="s">
        <v>48</v>
      </c>
      <c r="F65" s="27"/>
    </row>
    <row r="66" spans="1:6" x14ac:dyDescent="0.3">
      <c r="A66" s="48" t="str">
        <f t="shared" si="1"/>
        <v>SETO</v>
      </c>
      <c r="B66" s="5">
        <v>200000</v>
      </c>
      <c r="C66" s="31" t="s">
        <v>183</v>
      </c>
      <c r="D66" s="19" t="s">
        <v>109</v>
      </c>
      <c r="E66" s="19" t="s">
        <v>42</v>
      </c>
      <c r="F66" s="27"/>
    </row>
    <row r="67" spans="1:6" x14ac:dyDescent="0.3">
      <c r="A67" s="48" t="str">
        <f t="shared" si="1"/>
        <v>SETO</v>
      </c>
      <c r="B67" s="5">
        <v>200000</v>
      </c>
      <c r="C67" s="31" t="s">
        <v>368</v>
      </c>
      <c r="D67" s="19" t="s">
        <v>203</v>
      </c>
      <c r="E67" s="19" t="s">
        <v>41</v>
      </c>
      <c r="F67" s="27"/>
    </row>
    <row r="68" spans="1:6" x14ac:dyDescent="0.3">
      <c r="A68" s="48" t="str">
        <f t="shared" si="1"/>
        <v>SETO</v>
      </c>
      <c r="B68" s="5">
        <v>200000</v>
      </c>
      <c r="C68" s="31" t="s">
        <v>368</v>
      </c>
      <c r="D68" s="19" t="s">
        <v>203</v>
      </c>
      <c r="E68" s="19" t="s">
        <v>41</v>
      </c>
      <c r="F68" s="27"/>
    </row>
    <row r="69" spans="1:6" x14ac:dyDescent="0.3">
      <c r="A69" s="48" t="str">
        <f t="shared" si="1"/>
        <v>SETO</v>
      </c>
      <c r="B69" s="5">
        <v>198806</v>
      </c>
      <c r="C69" s="31" t="s">
        <v>369</v>
      </c>
      <c r="D69" s="19" t="s">
        <v>165</v>
      </c>
      <c r="E69" s="19" t="s">
        <v>46</v>
      </c>
      <c r="F69" s="27"/>
    </row>
    <row r="70" spans="1:6" x14ac:dyDescent="0.3">
      <c r="A70" s="48" t="str">
        <f t="shared" si="1"/>
        <v>SETO</v>
      </c>
      <c r="B70" s="5">
        <v>200000</v>
      </c>
      <c r="C70" s="31" t="s">
        <v>306</v>
      </c>
      <c r="D70" s="19" t="s">
        <v>307</v>
      </c>
      <c r="E70" s="19" t="s">
        <v>65</v>
      </c>
      <c r="F70" s="27"/>
    </row>
    <row r="71" spans="1:6" x14ac:dyDescent="0.3">
      <c r="A71" s="48" t="str">
        <f t="shared" si="1"/>
        <v>SETO</v>
      </c>
      <c r="B71" s="5">
        <v>200000</v>
      </c>
      <c r="C71" s="31" t="s">
        <v>370</v>
      </c>
      <c r="D71" s="19" t="s">
        <v>76</v>
      </c>
      <c r="E71" s="19" t="s">
        <v>28</v>
      </c>
      <c r="F71" s="27"/>
    </row>
    <row r="72" spans="1:6" x14ac:dyDescent="0.3">
      <c r="A72" s="48" t="str">
        <f t="shared" si="1"/>
        <v>SETO</v>
      </c>
      <c r="B72" s="5">
        <v>1500000</v>
      </c>
      <c r="C72" s="31" t="s">
        <v>371</v>
      </c>
      <c r="D72" s="19" t="s">
        <v>100</v>
      </c>
      <c r="E72" s="19" t="s">
        <v>72</v>
      </c>
      <c r="F72" s="27"/>
    </row>
    <row r="73" spans="1:6" x14ac:dyDescent="0.3">
      <c r="A73" s="48" t="str">
        <f t="shared" si="1"/>
        <v>SETO</v>
      </c>
      <c r="B73" s="5">
        <v>1300000</v>
      </c>
      <c r="C73" s="31" t="s">
        <v>372</v>
      </c>
      <c r="D73" s="19" t="s">
        <v>362</v>
      </c>
      <c r="E73" s="19" t="s">
        <v>39</v>
      </c>
      <c r="F73" s="27"/>
    </row>
    <row r="74" spans="1:6" x14ac:dyDescent="0.3">
      <c r="A74" s="48" t="str">
        <f t="shared" si="1"/>
        <v>SETO</v>
      </c>
      <c r="B74" s="5">
        <v>700000</v>
      </c>
      <c r="C74" s="31" t="s">
        <v>226</v>
      </c>
      <c r="D74" s="19" t="s">
        <v>227</v>
      </c>
      <c r="E74" s="19" t="s">
        <v>73</v>
      </c>
      <c r="F74" s="27"/>
    </row>
    <row r="75" spans="1:6" x14ac:dyDescent="0.3">
      <c r="A75" s="48" t="str">
        <f t="shared" si="1"/>
        <v>SETO</v>
      </c>
      <c r="B75" s="5">
        <v>750000</v>
      </c>
      <c r="C75" s="31" t="s">
        <v>301</v>
      </c>
      <c r="D75" s="19" t="s">
        <v>373</v>
      </c>
      <c r="E75" s="19" t="s">
        <v>42</v>
      </c>
      <c r="F75" s="27"/>
    </row>
    <row r="76" spans="1:6" x14ac:dyDescent="0.3">
      <c r="A76" s="48" t="str">
        <f t="shared" si="1"/>
        <v>SETO</v>
      </c>
      <c r="B76" s="5">
        <v>1250000</v>
      </c>
      <c r="C76" s="31" t="s">
        <v>374</v>
      </c>
      <c r="D76" s="19" t="s">
        <v>249</v>
      </c>
      <c r="E76" s="19" t="s">
        <v>28</v>
      </c>
      <c r="F76" s="27"/>
    </row>
    <row r="77" spans="1:6" x14ac:dyDescent="0.3">
      <c r="A77" s="48" t="str">
        <f t="shared" si="1"/>
        <v>SETO</v>
      </c>
      <c r="B77" s="5">
        <v>1496069</v>
      </c>
      <c r="C77" s="31" t="s">
        <v>375</v>
      </c>
      <c r="D77" s="19" t="s">
        <v>249</v>
      </c>
      <c r="E77" s="19" t="s">
        <v>28</v>
      </c>
      <c r="F77" s="27"/>
    </row>
    <row r="78" spans="1:6" x14ac:dyDescent="0.3">
      <c r="A78" s="48" t="str">
        <f t="shared" si="1"/>
        <v>SETO</v>
      </c>
      <c r="B78" s="5">
        <v>1500000</v>
      </c>
      <c r="C78" s="31" t="s">
        <v>369</v>
      </c>
      <c r="D78" s="19" t="s">
        <v>165</v>
      </c>
      <c r="E78" s="19" t="s">
        <v>46</v>
      </c>
      <c r="F78" s="27"/>
    </row>
    <row r="79" spans="1:6" x14ac:dyDescent="0.3">
      <c r="A79" s="48" t="str">
        <f t="shared" si="1"/>
        <v>SETO</v>
      </c>
      <c r="B79" s="5">
        <v>1000000</v>
      </c>
      <c r="C79" s="31" t="s">
        <v>306</v>
      </c>
      <c r="D79" s="19" t="s">
        <v>307</v>
      </c>
      <c r="E79" s="19" t="s">
        <v>65</v>
      </c>
      <c r="F79" s="27"/>
    </row>
    <row r="80" spans="1:6" x14ac:dyDescent="0.3">
      <c r="A80" s="48" t="str">
        <f t="shared" ref="A80:A99" si="2">A79</f>
        <v>SETO</v>
      </c>
      <c r="B80" s="5">
        <v>1500000</v>
      </c>
      <c r="C80" s="31" t="s">
        <v>376</v>
      </c>
      <c r="D80" s="19" t="s">
        <v>249</v>
      </c>
      <c r="E80" s="19" t="s">
        <v>28</v>
      </c>
      <c r="F80" s="27"/>
    </row>
    <row r="81" spans="1:6" x14ac:dyDescent="0.3">
      <c r="A81" s="48" t="str">
        <f t="shared" si="2"/>
        <v>SETO</v>
      </c>
      <c r="B81" s="5">
        <v>1350000</v>
      </c>
      <c r="C81" s="31" t="s">
        <v>377</v>
      </c>
      <c r="D81" s="19" t="s">
        <v>379</v>
      </c>
      <c r="E81" s="19" t="s">
        <v>16</v>
      </c>
      <c r="F81" s="27"/>
    </row>
    <row r="82" spans="1:6" x14ac:dyDescent="0.3">
      <c r="A82" s="48" t="str">
        <f t="shared" si="2"/>
        <v>SETO</v>
      </c>
      <c r="B82" s="5">
        <v>1499764</v>
      </c>
      <c r="C82" s="31" t="s">
        <v>378</v>
      </c>
      <c r="D82" s="19" t="s">
        <v>120</v>
      </c>
      <c r="E82" s="19" t="s">
        <v>42</v>
      </c>
      <c r="F82" s="27"/>
    </row>
    <row r="83" spans="1:6" x14ac:dyDescent="0.3">
      <c r="A83" s="48" t="str">
        <f t="shared" si="2"/>
        <v>SETO</v>
      </c>
      <c r="B83" s="5">
        <v>681016</v>
      </c>
      <c r="C83" s="31" t="s">
        <v>369</v>
      </c>
      <c r="D83" s="19" t="s">
        <v>165</v>
      </c>
      <c r="E83" s="19" t="s">
        <v>46</v>
      </c>
      <c r="F83" s="27"/>
    </row>
    <row r="84" spans="1:6" x14ac:dyDescent="0.3">
      <c r="A84" s="48" t="str">
        <f t="shared" si="2"/>
        <v>SETO</v>
      </c>
      <c r="B84" s="5">
        <v>1120000</v>
      </c>
      <c r="C84" s="31" t="s">
        <v>380</v>
      </c>
      <c r="D84" s="19" t="s">
        <v>307</v>
      </c>
      <c r="E84" s="19" t="s">
        <v>65</v>
      </c>
      <c r="F84" s="27"/>
    </row>
    <row r="85" spans="1:6" x14ac:dyDescent="0.3">
      <c r="A85" s="48" t="str">
        <f t="shared" si="2"/>
        <v>SETO</v>
      </c>
      <c r="B85" s="5">
        <v>1500000</v>
      </c>
      <c r="C85" s="31" t="s">
        <v>151</v>
      </c>
      <c r="D85" s="19" t="s">
        <v>157</v>
      </c>
      <c r="E85" s="19" t="s">
        <v>10</v>
      </c>
      <c r="F85" s="27"/>
    </row>
    <row r="86" spans="1:6" x14ac:dyDescent="0.3">
      <c r="A86" s="48" t="str">
        <f t="shared" si="2"/>
        <v>SETO</v>
      </c>
      <c r="B86" s="5">
        <v>800000</v>
      </c>
      <c r="C86" s="31" t="s">
        <v>381</v>
      </c>
      <c r="D86" s="19" t="s">
        <v>382</v>
      </c>
      <c r="E86" s="19" t="s">
        <v>74</v>
      </c>
      <c r="F86" s="27"/>
    </row>
    <row r="87" spans="1:6" x14ac:dyDescent="0.3">
      <c r="A87" s="48" t="str">
        <f t="shared" si="2"/>
        <v>SETO</v>
      </c>
      <c r="B87" s="5">
        <v>1500000</v>
      </c>
      <c r="C87" s="31" t="s">
        <v>306</v>
      </c>
      <c r="D87" s="19" t="s">
        <v>307</v>
      </c>
      <c r="E87" s="19" t="s">
        <v>65</v>
      </c>
      <c r="F87" s="27"/>
    </row>
    <row r="88" spans="1:6" x14ac:dyDescent="0.3">
      <c r="A88" s="48" t="str">
        <f t="shared" si="2"/>
        <v>SETO</v>
      </c>
      <c r="B88" s="5">
        <v>1500000</v>
      </c>
      <c r="C88" s="31" t="s">
        <v>306</v>
      </c>
      <c r="D88" s="19" t="s">
        <v>307</v>
      </c>
      <c r="E88" s="19" t="s">
        <v>65</v>
      </c>
      <c r="F88" s="27"/>
    </row>
    <row r="89" spans="1:6" x14ac:dyDescent="0.3">
      <c r="A89" s="48" t="str">
        <f t="shared" si="2"/>
        <v>SETO</v>
      </c>
      <c r="B89" s="5">
        <v>1500000</v>
      </c>
      <c r="C89" s="31" t="s">
        <v>383</v>
      </c>
      <c r="D89" s="19" t="s">
        <v>266</v>
      </c>
      <c r="E89" s="19" t="s">
        <v>75</v>
      </c>
      <c r="F89" s="27"/>
    </row>
    <row r="90" spans="1:6" x14ac:dyDescent="0.3">
      <c r="A90" s="48" t="str">
        <f t="shared" si="2"/>
        <v>SETO</v>
      </c>
      <c r="B90" s="5">
        <v>999935</v>
      </c>
      <c r="C90" s="31" t="s">
        <v>384</v>
      </c>
      <c r="D90" s="19" t="s">
        <v>205</v>
      </c>
      <c r="E90" s="19" t="s">
        <v>42</v>
      </c>
      <c r="F90" s="27"/>
    </row>
    <row r="91" spans="1:6" x14ac:dyDescent="0.3">
      <c r="A91" s="48" t="str">
        <f t="shared" si="2"/>
        <v>SETO</v>
      </c>
      <c r="B91" s="5">
        <v>1229307</v>
      </c>
      <c r="C91" s="31" t="s">
        <v>306</v>
      </c>
      <c r="D91" s="19" t="s">
        <v>307</v>
      </c>
      <c r="E91" s="19" t="s">
        <v>65</v>
      </c>
      <c r="F91" s="27"/>
    </row>
    <row r="92" spans="1:6" x14ac:dyDescent="0.3">
      <c r="A92" s="48" t="str">
        <f t="shared" si="2"/>
        <v>SETO</v>
      </c>
      <c r="B92" s="5">
        <v>999470</v>
      </c>
      <c r="C92" s="32" t="s">
        <v>77</v>
      </c>
      <c r="D92" s="15" t="s">
        <v>76</v>
      </c>
      <c r="E92" s="19" t="s">
        <v>28</v>
      </c>
      <c r="F92" s="27"/>
    </row>
    <row r="93" spans="1:6" x14ac:dyDescent="0.3">
      <c r="A93" s="48" t="str">
        <f t="shared" si="2"/>
        <v>SETO</v>
      </c>
      <c r="B93" s="5">
        <v>800000</v>
      </c>
      <c r="C93" s="32" t="s">
        <v>79</v>
      </c>
      <c r="D93" s="15" t="s">
        <v>80</v>
      </c>
      <c r="E93" s="19" t="s">
        <v>49</v>
      </c>
      <c r="F93" s="27"/>
    </row>
    <row r="94" spans="1:6" x14ac:dyDescent="0.3">
      <c r="A94" s="48" t="str">
        <f t="shared" si="2"/>
        <v>SETO</v>
      </c>
      <c r="B94" s="5">
        <v>600000</v>
      </c>
      <c r="C94" s="32" t="s">
        <v>81</v>
      </c>
      <c r="D94" s="15" t="s">
        <v>355</v>
      </c>
      <c r="E94" s="19" t="s">
        <v>28</v>
      </c>
      <c r="F94" s="27"/>
    </row>
    <row r="95" spans="1:6" x14ac:dyDescent="0.3">
      <c r="A95" s="48" t="str">
        <f t="shared" si="2"/>
        <v>SETO</v>
      </c>
      <c r="B95" s="5">
        <v>800000</v>
      </c>
      <c r="C95" s="32" t="s">
        <v>354</v>
      </c>
      <c r="D95" s="15" t="s">
        <v>248</v>
      </c>
      <c r="E95" s="19" t="s">
        <v>41</v>
      </c>
      <c r="F95" s="27"/>
    </row>
    <row r="96" spans="1:6" x14ac:dyDescent="0.3">
      <c r="A96" s="48" t="str">
        <f t="shared" si="2"/>
        <v>SETO</v>
      </c>
      <c r="B96" s="5">
        <v>1250000</v>
      </c>
      <c r="C96" s="32" t="s">
        <v>360</v>
      </c>
      <c r="D96" s="15" t="s">
        <v>356</v>
      </c>
      <c r="E96" s="19" t="s">
        <v>41</v>
      </c>
      <c r="F96" s="27"/>
    </row>
    <row r="97" spans="1:6" x14ac:dyDescent="0.3">
      <c r="A97" s="48" t="str">
        <f t="shared" si="2"/>
        <v>SETO</v>
      </c>
      <c r="B97" s="5">
        <v>2000000</v>
      </c>
      <c r="C97" s="32" t="s">
        <v>359</v>
      </c>
      <c r="D97" s="15" t="s">
        <v>266</v>
      </c>
      <c r="E97" s="19" t="s">
        <v>75</v>
      </c>
      <c r="F97" s="27"/>
    </row>
    <row r="98" spans="1:6" x14ac:dyDescent="0.3">
      <c r="A98" s="48" t="str">
        <f t="shared" si="2"/>
        <v>SETO</v>
      </c>
      <c r="B98" s="5">
        <v>1250000</v>
      </c>
      <c r="C98" s="32" t="s">
        <v>358</v>
      </c>
      <c r="D98" s="15" t="s">
        <v>357</v>
      </c>
      <c r="E98" s="19" t="s">
        <v>29</v>
      </c>
      <c r="F98" s="27"/>
    </row>
    <row r="99" spans="1:6" x14ac:dyDescent="0.3">
      <c r="A99" s="48" t="str">
        <f t="shared" si="2"/>
        <v>SETO</v>
      </c>
      <c r="B99" s="5">
        <v>6000000</v>
      </c>
      <c r="C99" s="32" t="s">
        <v>32</v>
      </c>
      <c r="D99" s="15" t="s">
        <v>22</v>
      </c>
      <c r="E99" s="19" t="s">
        <v>30</v>
      </c>
      <c r="F99" s="27"/>
    </row>
    <row r="100" spans="1:6" x14ac:dyDescent="0.3">
      <c r="A100" s="27" t="s">
        <v>83</v>
      </c>
      <c r="B100" s="5">
        <v>18500000</v>
      </c>
      <c r="C100" s="32" t="s">
        <v>86</v>
      </c>
      <c r="D100" s="15" t="s">
        <v>221</v>
      </c>
      <c r="E100" s="19" t="s">
        <v>48</v>
      </c>
      <c r="F100" s="27"/>
    </row>
    <row r="101" spans="1:6" x14ac:dyDescent="0.3">
      <c r="A101" s="48" t="s">
        <v>87</v>
      </c>
      <c r="B101" s="30">
        <v>1430000</v>
      </c>
      <c r="C101" s="32" t="s">
        <v>90</v>
      </c>
      <c r="D101" s="15" t="s">
        <v>90</v>
      </c>
      <c r="E101" s="15" t="s">
        <v>97</v>
      </c>
      <c r="F101" s="27"/>
    </row>
    <row r="102" spans="1:6" x14ac:dyDescent="0.3">
      <c r="A102" s="48" t="str">
        <f t="shared" ref="A102:A107" si="3">A101</f>
        <v>AMO</v>
      </c>
      <c r="B102" s="30">
        <v>1430000</v>
      </c>
      <c r="C102" s="32" t="s">
        <v>91</v>
      </c>
      <c r="D102" s="15" t="s">
        <v>98</v>
      </c>
      <c r="E102" s="15" t="s">
        <v>73</v>
      </c>
      <c r="F102" s="27"/>
    </row>
    <row r="103" spans="1:6" x14ac:dyDescent="0.3">
      <c r="A103" s="48" t="str">
        <f t="shared" si="3"/>
        <v>AMO</v>
      </c>
      <c r="B103" s="30">
        <v>1430000</v>
      </c>
      <c r="C103" s="32" t="s">
        <v>92</v>
      </c>
      <c r="D103" s="15" t="s">
        <v>99</v>
      </c>
      <c r="E103" s="15" t="s">
        <v>48</v>
      </c>
      <c r="F103" s="27"/>
    </row>
    <row r="104" spans="1:6" x14ac:dyDescent="0.3">
      <c r="A104" s="48" t="str">
        <f t="shared" si="3"/>
        <v>AMO</v>
      </c>
      <c r="B104" s="30">
        <v>1430000</v>
      </c>
      <c r="C104" s="32" t="s">
        <v>93</v>
      </c>
      <c r="D104" s="15" t="s">
        <v>100</v>
      </c>
      <c r="E104" s="15" t="s">
        <v>48</v>
      </c>
      <c r="F104" s="27"/>
    </row>
    <row r="105" spans="1:6" x14ac:dyDescent="0.3">
      <c r="A105" s="48" t="str">
        <f t="shared" si="3"/>
        <v>AMO</v>
      </c>
      <c r="B105" s="30">
        <v>1430000</v>
      </c>
      <c r="C105" s="32" t="s">
        <v>94</v>
      </c>
      <c r="D105" s="15" t="s">
        <v>101</v>
      </c>
      <c r="E105" s="15" t="s">
        <v>27</v>
      </c>
      <c r="F105" s="27"/>
    </row>
    <row r="106" spans="1:6" x14ac:dyDescent="0.3">
      <c r="A106" s="48" t="str">
        <f t="shared" si="3"/>
        <v>AMO</v>
      </c>
      <c r="B106" s="30">
        <v>1430000</v>
      </c>
      <c r="C106" s="32" t="s">
        <v>95</v>
      </c>
      <c r="D106" s="15" t="s">
        <v>22</v>
      </c>
      <c r="E106" s="15" t="s">
        <v>30</v>
      </c>
      <c r="F106" s="27"/>
    </row>
    <row r="107" spans="1:6" x14ac:dyDescent="0.3">
      <c r="A107" s="48" t="str">
        <f t="shared" si="3"/>
        <v>AMO</v>
      </c>
      <c r="B107" s="30">
        <v>1430000</v>
      </c>
      <c r="C107" s="32" t="s">
        <v>96</v>
      </c>
      <c r="D107" s="15" t="s">
        <v>102</v>
      </c>
      <c r="E107" s="15" t="s">
        <v>38</v>
      </c>
      <c r="F107" s="27"/>
    </row>
    <row r="108" spans="1:6" x14ac:dyDescent="0.3">
      <c r="A108" s="48" t="s">
        <v>103</v>
      </c>
      <c r="B108" s="5">
        <v>700000</v>
      </c>
      <c r="C108" s="32" t="s">
        <v>306</v>
      </c>
      <c r="D108" s="15" t="s">
        <v>307</v>
      </c>
      <c r="E108" s="15" t="s">
        <v>65</v>
      </c>
      <c r="F108" s="27"/>
    </row>
    <row r="109" spans="1:6" x14ac:dyDescent="0.3">
      <c r="A109" s="48" t="str">
        <f t="shared" ref="A109:A153" si="4">A108</f>
        <v>BTO</v>
      </c>
      <c r="B109" s="5">
        <v>1250914</v>
      </c>
      <c r="C109" s="32" t="s">
        <v>124</v>
      </c>
      <c r="D109" s="15" t="s">
        <v>127</v>
      </c>
      <c r="E109" s="15" t="s">
        <v>48</v>
      </c>
      <c r="F109" s="27"/>
    </row>
    <row r="110" spans="1:6" x14ac:dyDescent="0.3">
      <c r="A110" s="48" t="str">
        <f t="shared" si="4"/>
        <v>BTO</v>
      </c>
      <c r="B110" s="5">
        <v>1500000</v>
      </c>
      <c r="C110" s="32" t="s">
        <v>291</v>
      </c>
      <c r="D110" s="15" t="s">
        <v>420</v>
      </c>
      <c r="E110" s="15" t="s">
        <v>49</v>
      </c>
      <c r="F110" s="27"/>
    </row>
    <row r="111" spans="1:6" x14ac:dyDescent="0.3">
      <c r="A111" s="48" t="str">
        <f t="shared" si="4"/>
        <v>BTO</v>
      </c>
      <c r="B111" s="5">
        <v>1430923</v>
      </c>
      <c r="C111" s="32" t="s">
        <v>421</v>
      </c>
      <c r="D111" s="15" t="s">
        <v>274</v>
      </c>
      <c r="E111" s="15" t="s">
        <v>271</v>
      </c>
      <c r="F111" s="27"/>
    </row>
    <row r="112" spans="1:6" x14ac:dyDescent="0.3">
      <c r="A112" s="48" t="str">
        <f t="shared" si="4"/>
        <v>BTO</v>
      </c>
      <c r="B112" s="5">
        <v>143155</v>
      </c>
      <c r="C112" s="32" t="s">
        <v>422</v>
      </c>
      <c r="D112" s="15" t="s">
        <v>424</v>
      </c>
      <c r="E112" s="15" t="s">
        <v>48</v>
      </c>
      <c r="F112" s="27"/>
    </row>
    <row r="113" spans="1:6" x14ac:dyDescent="0.3">
      <c r="A113" s="48" t="str">
        <f t="shared" si="4"/>
        <v>BTO</v>
      </c>
      <c r="B113" s="5">
        <v>1494075</v>
      </c>
      <c r="C113" s="32" t="s">
        <v>423</v>
      </c>
      <c r="D113" s="15" t="s">
        <v>264</v>
      </c>
      <c r="E113" s="15" t="s">
        <v>28</v>
      </c>
      <c r="F113" s="27"/>
    </row>
    <row r="114" spans="1:6" x14ac:dyDescent="0.3">
      <c r="A114" s="48" t="str">
        <f t="shared" si="4"/>
        <v>BTO</v>
      </c>
      <c r="B114" s="5">
        <v>1135986</v>
      </c>
      <c r="C114" s="32" t="s">
        <v>34</v>
      </c>
      <c r="D114" s="15" t="s">
        <v>181</v>
      </c>
      <c r="E114" s="15" t="s">
        <v>37</v>
      </c>
      <c r="F114" s="27"/>
    </row>
    <row r="115" spans="1:6" x14ac:dyDescent="0.3">
      <c r="A115" s="48" t="str">
        <f t="shared" si="4"/>
        <v>BTO</v>
      </c>
      <c r="B115" s="5">
        <v>590827</v>
      </c>
      <c r="C115" s="32" t="s">
        <v>425</v>
      </c>
      <c r="D115" s="15" t="s">
        <v>414</v>
      </c>
      <c r="E115" s="15" t="s">
        <v>16</v>
      </c>
      <c r="F115" s="27"/>
    </row>
    <row r="116" spans="1:6" x14ac:dyDescent="0.3">
      <c r="A116" s="48" t="str">
        <f t="shared" si="4"/>
        <v>BTO</v>
      </c>
      <c r="B116" s="5">
        <v>1150345</v>
      </c>
      <c r="C116" s="32" t="s">
        <v>18</v>
      </c>
      <c r="D116" s="15" t="s">
        <v>23</v>
      </c>
      <c r="E116" s="15" t="s">
        <v>29</v>
      </c>
      <c r="F116" s="27"/>
    </row>
    <row r="117" spans="1:6" x14ac:dyDescent="0.3">
      <c r="A117" s="48" t="str">
        <f t="shared" si="4"/>
        <v>BTO</v>
      </c>
      <c r="B117" s="5">
        <v>1201526</v>
      </c>
      <c r="C117" s="32" t="s">
        <v>426</v>
      </c>
      <c r="D117" s="15" t="s">
        <v>362</v>
      </c>
      <c r="E117" s="15" t="s">
        <v>39</v>
      </c>
      <c r="F117" s="27"/>
    </row>
    <row r="118" spans="1:6" x14ac:dyDescent="0.3">
      <c r="A118" s="48" t="str">
        <f t="shared" si="4"/>
        <v>BTO</v>
      </c>
      <c r="B118" s="5">
        <v>718028</v>
      </c>
      <c r="C118" s="32" t="s">
        <v>96</v>
      </c>
      <c r="D118" s="15" t="s">
        <v>102</v>
      </c>
      <c r="E118" s="15" t="s">
        <v>38</v>
      </c>
      <c r="F118" s="27"/>
    </row>
    <row r="119" spans="1:6" x14ac:dyDescent="0.3">
      <c r="A119" s="48" t="str">
        <f t="shared" si="4"/>
        <v>BTO</v>
      </c>
      <c r="B119" s="30">
        <v>719000</v>
      </c>
      <c r="C119" s="32" t="s">
        <v>315</v>
      </c>
      <c r="D119" s="15" t="s">
        <v>318</v>
      </c>
      <c r="E119" s="15" t="s">
        <v>40</v>
      </c>
      <c r="F119" s="27"/>
    </row>
    <row r="120" spans="1:6" x14ac:dyDescent="0.3">
      <c r="A120" s="48" t="str">
        <f t="shared" si="4"/>
        <v>BTO</v>
      </c>
      <c r="B120" s="30">
        <v>719000</v>
      </c>
      <c r="C120" s="32" t="s">
        <v>316</v>
      </c>
      <c r="D120" s="15" t="s">
        <v>319</v>
      </c>
      <c r="E120" s="15" t="s">
        <v>317</v>
      </c>
      <c r="F120" s="27"/>
    </row>
    <row r="121" spans="1:6" x14ac:dyDescent="0.3">
      <c r="A121" s="48" t="str">
        <f t="shared" si="4"/>
        <v>BTO</v>
      </c>
      <c r="B121" s="30">
        <v>719000</v>
      </c>
      <c r="C121" s="32" t="s">
        <v>321</v>
      </c>
      <c r="D121" s="15" t="s">
        <v>323</v>
      </c>
      <c r="E121" s="15" t="s">
        <v>71</v>
      </c>
      <c r="F121" s="27"/>
    </row>
    <row r="122" spans="1:6" x14ac:dyDescent="0.3">
      <c r="A122" s="48" t="str">
        <f t="shared" si="4"/>
        <v>BTO</v>
      </c>
      <c r="B122" s="30">
        <v>719000</v>
      </c>
      <c r="C122" s="32" t="s">
        <v>322</v>
      </c>
      <c r="D122" s="15" t="s">
        <v>119</v>
      </c>
      <c r="E122" s="15" t="s">
        <v>10</v>
      </c>
      <c r="F122" s="27"/>
    </row>
    <row r="123" spans="1:6" x14ac:dyDescent="0.3">
      <c r="A123" s="48" t="str">
        <f t="shared" si="4"/>
        <v>BTO</v>
      </c>
      <c r="B123" s="30">
        <v>719000</v>
      </c>
      <c r="C123" s="32" t="s">
        <v>427</v>
      </c>
      <c r="D123" s="15" t="s">
        <v>382</v>
      </c>
      <c r="E123" s="15" t="s">
        <v>72</v>
      </c>
      <c r="F123" s="27"/>
    </row>
    <row r="124" spans="1:6" x14ac:dyDescent="0.3">
      <c r="A124" s="48" t="str">
        <f t="shared" si="4"/>
        <v>BTO</v>
      </c>
      <c r="B124" s="30">
        <v>719000</v>
      </c>
      <c r="C124" s="32" t="s">
        <v>303</v>
      </c>
      <c r="D124" s="15" t="s">
        <v>323</v>
      </c>
      <c r="E124" s="15" t="s">
        <v>71</v>
      </c>
      <c r="F124" s="27"/>
    </row>
    <row r="125" spans="1:6" x14ac:dyDescent="0.3">
      <c r="A125" s="48" t="str">
        <f t="shared" si="4"/>
        <v>BTO</v>
      </c>
      <c r="B125" s="30">
        <v>719000</v>
      </c>
      <c r="C125" s="32" t="s">
        <v>428</v>
      </c>
      <c r="D125" s="15" t="s">
        <v>429</v>
      </c>
      <c r="E125" s="15" t="s">
        <v>47</v>
      </c>
      <c r="F125" s="27"/>
    </row>
    <row r="126" spans="1:6" x14ac:dyDescent="0.3">
      <c r="A126" s="48" t="str">
        <f t="shared" si="4"/>
        <v>BTO</v>
      </c>
      <c r="B126" s="30">
        <v>719000</v>
      </c>
      <c r="C126" s="32" t="s">
        <v>430</v>
      </c>
      <c r="D126" s="15" t="s">
        <v>433</v>
      </c>
      <c r="E126" s="15" t="s">
        <v>112</v>
      </c>
      <c r="F126" s="27"/>
    </row>
    <row r="127" spans="1:6" x14ac:dyDescent="0.3">
      <c r="A127" s="48" t="str">
        <f t="shared" si="4"/>
        <v>BTO</v>
      </c>
      <c r="B127" s="30">
        <v>719000</v>
      </c>
      <c r="C127" s="32" t="s">
        <v>431</v>
      </c>
      <c r="D127" s="15" t="s">
        <v>119</v>
      </c>
      <c r="E127" s="15" t="s">
        <v>10</v>
      </c>
      <c r="F127" s="27"/>
    </row>
    <row r="128" spans="1:6" x14ac:dyDescent="0.3">
      <c r="A128" s="48" t="str">
        <f t="shared" si="4"/>
        <v>BTO</v>
      </c>
      <c r="B128" s="30">
        <v>719000</v>
      </c>
      <c r="C128" s="32" t="s">
        <v>432</v>
      </c>
      <c r="D128" s="15" t="s">
        <v>227</v>
      </c>
      <c r="E128" s="15" t="s">
        <v>73</v>
      </c>
      <c r="F128" s="27"/>
    </row>
    <row r="129" spans="1:6" x14ac:dyDescent="0.3">
      <c r="A129" s="48" t="str">
        <f t="shared" si="4"/>
        <v>BTO</v>
      </c>
      <c r="B129" s="30">
        <v>719000</v>
      </c>
      <c r="C129" s="32" t="s">
        <v>126</v>
      </c>
      <c r="D129" s="15" t="s">
        <v>129</v>
      </c>
      <c r="E129" s="15" t="s">
        <v>130</v>
      </c>
      <c r="F129" s="27"/>
    </row>
    <row r="130" spans="1:6" x14ac:dyDescent="0.3">
      <c r="A130" s="48" t="str">
        <f t="shared" si="4"/>
        <v>BTO</v>
      </c>
      <c r="B130" s="30">
        <v>719000</v>
      </c>
      <c r="C130" s="32" t="s">
        <v>315</v>
      </c>
      <c r="D130" s="15" t="s">
        <v>318</v>
      </c>
      <c r="E130" s="15" t="s">
        <v>40</v>
      </c>
      <c r="F130" s="27"/>
    </row>
    <row r="131" spans="1:6" x14ac:dyDescent="0.3">
      <c r="A131" s="48" t="str">
        <f t="shared" si="4"/>
        <v>BTO</v>
      </c>
      <c r="B131" s="30">
        <v>719000</v>
      </c>
      <c r="C131" s="32" t="s">
        <v>325</v>
      </c>
      <c r="D131" s="15" t="s">
        <v>326</v>
      </c>
      <c r="E131" s="15" t="s">
        <v>45</v>
      </c>
      <c r="F131" s="27"/>
    </row>
    <row r="132" spans="1:6" x14ac:dyDescent="0.3">
      <c r="A132" s="48" t="str">
        <f t="shared" si="4"/>
        <v>BTO</v>
      </c>
      <c r="B132" s="30">
        <v>719000</v>
      </c>
      <c r="C132" s="32" t="s">
        <v>434</v>
      </c>
      <c r="D132" s="15" t="s">
        <v>266</v>
      </c>
      <c r="E132" s="15" t="s">
        <v>75</v>
      </c>
      <c r="F132" s="27"/>
    </row>
    <row r="133" spans="1:6" x14ac:dyDescent="0.3">
      <c r="A133" s="48" t="str">
        <f t="shared" si="4"/>
        <v>BTO</v>
      </c>
      <c r="B133" s="30">
        <v>719000</v>
      </c>
      <c r="C133" s="32" t="s">
        <v>435</v>
      </c>
      <c r="D133" s="15" t="s">
        <v>437</v>
      </c>
      <c r="E133" s="15" t="s">
        <v>38</v>
      </c>
      <c r="F133" s="27"/>
    </row>
    <row r="134" spans="1:6" x14ac:dyDescent="0.3">
      <c r="A134" s="48" t="str">
        <f t="shared" si="4"/>
        <v>BTO</v>
      </c>
      <c r="B134" s="30">
        <v>719000</v>
      </c>
      <c r="C134" s="32" t="s">
        <v>436</v>
      </c>
      <c r="D134" s="15" t="s">
        <v>26</v>
      </c>
      <c r="E134" s="15" t="s">
        <v>27</v>
      </c>
      <c r="F134" s="27"/>
    </row>
    <row r="135" spans="1:6" x14ac:dyDescent="0.3">
      <c r="A135" s="48" t="str">
        <f t="shared" si="4"/>
        <v>BTO</v>
      </c>
      <c r="B135" s="30">
        <v>1030000</v>
      </c>
      <c r="C135" s="32" t="s">
        <v>145</v>
      </c>
      <c r="D135" s="15" t="s">
        <v>146</v>
      </c>
      <c r="E135" s="15" t="s">
        <v>28</v>
      </c>
      <c r="F135" s="27"/>
    </row>
    <row r="136" spans="1:6" x14ac:dyDescent="0.3">
      <c r="A136" s="48" t="str">
        <f t="shared" si="4"/>
        <v>BTO</v>
      </c>
      <c r="B136" s="30">
        <v>1030000</v>
      </c>
      <c r="C136" s="32" t="s">
        <v>330</v>
      </c>
      <c r="D136" s="15" t="s">
        <v>238</v>
      </c>
      <c r="E136" s="15" t="s">
        <v>45</v>
      </c>
      <c r="F136" s="27"/>
    </row>
    <row r="137" spans="1:6" x14ac:dyDescent="0.3">
      <c r="A137" s="48" t="str">
        <f t="shared" si="4"/>
        <v>BTO</v>
      </c>
      <c r="B137" s="30">
        <v>1030000</v>
      </c>
      <c r="C137" s="32" t="s">
        <v>330</v>
      </c>
      <c r="D137" s="15" t="s">
        <v>238</v>
      </c>
      <c r="E137" s="15" t="s">
        <v>45</v>
      </c>
      <c r="F137" s="27"/>
    </row>
    <row r="138" spans="1:6" x14ac:dyDescent="0.3">
      <c r="A138" s="48" t="str">
        <f t="shared" si="4"/>
        <v>BTO</v>
      </c>
      <c r="B138" s="30">
        <v>1030000</v>
      </c>
      <c r="C138" s="32" t="s">
        <v>262</v>
      </c>
      <c r="D138" s="15" t="s">
        <v>269</v>
      </c>
      <c r="E138" s="15" t="s">
        <v>112</v>
      </c>
      <c r="F138" s="27"/>
    </row>
    <row r="139" spans="1:6" x14ac:dyDescent="0.3">
      <c r="A139" s="48" t="str">
        <f t="shared" si="4"/>
        <v>BTO</v>
      </c>
      <c r="B139" s="30">
        <v>1030000</v>
      </c>
      <c r="C139" s="32" t="s">
        <v>332</v>
      </c>
      <c r="D139" s="15" t="s">
        <v>334</v>
      </c>
      <c r="E139" s="15" t="s">
        <v>48</v>
      </c>
      <c r="F139" s="27"/>
    </row>
    <row r="140" spans="1:6" x14ac:dyDescent="0.3">
      <c r="A140" s="48" t="str">
        <f t="shared" si="4"/>
        <v>BTO</v>
      </c>
      <c r="B140" s="30">
        <v>1030000</v>
      </c>
      <c r="C140" s="32" t="s">
        <v>333</v>
      </c>
      <c r="D140" s="15" t="s">
        <v>335</v>
      </c>
      <c r="E140" s="15" t="s">
        <v>38</v>
      </c>
      <c r="F140" s="27"/>
    </row>
    <row r="141" spans="1:6" x14ac:dyDescent="0.3">
      <c r="A141" s="48" t="str">
        <f t="shared" si="4"/>
        <v>BTO</v>
      </c>
      <c r="B141" s="30">
        <v>1030000</v>
      </c>
      <c r="C141" s="32" t="s">
        <v>428</v>
      </c>
      <c r="D141" s="15" t="s">
        <v>438</v>
      </c>
      <c r="E141" s="15" t="s">
        <v>47</v>
      </c>
      <c r="F141" s="27"/>
    </row>
    <row r="142" spans="1:6" x14ac:dyDescent="0.3">
      <c r="A142" s="48" t="str">
        <f t="shared" si="4"/>
        <v>BTO</v>
      </c>
      <c r="B142" s="30">
        <v>1030000</v>
      </c>
      <c r="C142" s="32" t="s">
        <v>283</v>
      </c>
      <c r="D142" s="15" t="s">
        <v>286</v>
      </c>
      <c r="E142" s="15" t="s">
        <v>41</v>
      </c>
      <c r="F142" s="27"/>
    </row>
    <row r="143" spans="1:6" x14ac:dyDescent="0.3">
      <c r="A143" s="48" t="str">
        <f t="shared" si="4"/>
        <v>BTO</v>
      </c>
      <c r="B143" s="30">
        <v>1030000</v>
      </c>
      <c r="C143" s="32" t="s">
        <v>330</v>
      </c>
      <c r="D143" s="15" t="s">
        <v>238</v>
      </c>
      <c r="E143" s="15" t="s">
        <v>45</v>
      </c>
      <c r="F143" s="27"/>
    </row>
    <row r="144" spans="1:6" x14ac:dyDescent="0.3">
      <c r="A144" s="48" t="str">
        <f t="shared" si="4"/>
        <v>BTO</v>
      </c>
      <c r="B144" s="30">
        <v>1030000</v>
      </c>
      <c r="C144" s="32" t="s">
        <v>338</v>
      </c>
      <c r="D144" s="15" t="s">
        <v>337</v>
      </c>
      <c r="E144" s="15" t="s">
        <v>65</v>
      </c>
      <c r="F144" s="27"/>
    </row>
    <row r="145" spans="1:6" x14ac:dyDescent="0.3">
      <c r="A145" s="48" t="str">
        <f t="shared" si="4"/>
        <v>BTO</v>
      </c>
      <c r="B145" s="30">
        <v>1030000</v>
      </c>
      <c r="C145" s="32" t="s">
        <v>340</v>
      </c>
      <c r="D145" s="15" t="s">
        <v>340</v>
      </c>
      <c r="E145" s="15" t="s">
        <v>48</v>
      </c>
      <c r="F145" s="27"/>
    </row>
    <row r="146" spans="1:6" x14ac:dyDescent="0.3">
      <c r="A146" s="48" t="str">
        <f t="shared" si="4"/>
        <v>BTO</v>
      </c>
      <c r="B146" s="30">
        <v>1030000</v>
      </c>
      <c r="C146" s="32" t="s">
        <v>341</v>
      </c>
      <c r="D146" s="15" t="s">
        <v>155</v>
      </c>
      <c r="E146" s="15" t="s">
        <v>28</v>
      </c>
      <c r="F146" s="27"/>
    </row>
    <row r="147" spans="1:6" x14ac:dyDescent="0.3">
      <c r="A147" s="48" t="str">
        <f t="shared" si="4"/>
        <v>BTO</v>
      </c>
      <c r="B147" s="30">
        <v>1030000</v>
      </c>
      <c r="C147" s="32" t="s">
        <v>343</v>
      </c>
      <c r="D147" s="15" t="s">
        <v>345</v>
      </c>
      <c r="E147" s="15" t="s">
        <v>43</v>
      </c>
      <c r="F147" s="27"/>
    </row>
    <row r="148" spans="1:6" x14ac:dyDescent="0.3">
      <c r="A148" s="48" t="str">
        <f t="shared" si="4"/>
        <v>BTO</v>
      </c>
      <c r="B148" s="30">
        <v>1030000</v>
      </c>
      <c r="C148" s="32" t="s">
        <v>344</v>
      </c>
      <c r="D148" s="15" t="s">
        <v>346</v>
      </c>
      <c r="E148" s="15" t="s">
        <v>40</v>
      </c>
      <c r="F148" s="27"/>
    </row>
    <row r="149" spans="1:6" x14ac:dyDescent="0.3">
      <c r="A149" s="48" t="str">
        <f t="shared" si="4"/>
        <v>BTO</v>
      </c>
      <c r="B149" s="30">
        <v>1030000</v>
      </c>
      <c r="C149" s="32" t="s">
        <v>321</v>
      </c>
      <c r="D149" s="15" t="s">
        <v>323</v>
      </c>
      <c r="E149" s="15" t="s">
        <v>71</v>
      </c>
      <c r="F149" s="27"/>
    </row>
    <row r="150" spans="1:6" x14ac:dyDescent="0.3">
      <c r="A150" s="48" t="str">
        <f t="shared" si="4"/>
        <v>BTO</v>
      </c>
      <c r="B150" s="30">
        <v>1030000</v>
      </c>
      <c r="C150" s="32" t="s">
        <v>348</v>
      </c>
      <c r="D150" s="15" t="s">
        <v>352</v>
      </c>
      <c r="E150" s="15" t="s">
        <v>39</v>
      </c>
      <c r="F150" s="27"/>
    </row>
    <row r="151" spans="1:6" x14ac:dyDescent="0.3">
      <c r="A151" s="48" t="str">
        <f t="shared" si="4"/>
        <v>BTO</v>
      </c>
      <c r="B151" s="30">
        <v>1030000</v>
      </c>
      <c r="C151" s="32" t="s">
        <v>349</v>
      </c>
      <c r="D151" s="15" t="s">
        <v>353</v>
      </c>
      <c r="E151" s="15" t="s">
        <v>41</v>
      </c>
      <c r="F151" s="27"/>
    </row>
    <row r="152" spans="1:6" x14ac:dyDescent="0.3">
      <c r="A152" s="48" t="str">
        <f t="shared" si="4"/>
        <v>BTO</v>
      </c>
      <c r="B152" s="30">
        <v>1030000</v>
      </c>
      <c r="C152" s="32" t="s">
        <v>350</v>
      </c>
      <c r="D152" s="15" t="s">
        <v>351</v>
      </c>
      <c r="E152" s="15" t="s">
        <v>30</v>
      </c>
      <c r="F152" s="27"/>
    </row>
    <row r="153" spans="1:6" x14ac:dyDescent="0.3">
      <c r="A153" s="48" t="str">
        <f t="shared" si="4"/>
        <v>BTO</v>
      </c>
      <c r="B153" s="30">
        <v>1030000</v>
      </c>
      <c r="C153" s="32" t="s">
        <v>17</v>
      </c>
      <c r="D153" s="15" t="s">
        <v>236</v>
      </c>
      <c r="E153" s="15" t="s">
        <v>30</v>
      </c>
      <c r="F153" s="27"/>
    </row>
    <row r="154" spans="1:6" x14ac:dyDescent="0.3">
      <c r="A154" s="48" t="s">
        <v>104</v>
      </c>
      <c r="B154" s="5">
        <v>2791595</v>
      </c>
      <c r="C154" s="32" t="s">
        <v>106</v>
      </c>
      <c r="D154" s="15" t="s">
        <v>109</v>
      </c>
      <c r="E154" s="15" t="s">
        <v>42</v>
      </c>
      <c r="F154" s="27"/>
    </row>
    <row r="155" spans="1:6" x14ac:dyDescent="0.3">
      <c r="A155" s="48" t="str">
        <f t="shared" ref="A155:A182" si="5">A154</f>
        <v>ARPA-E</v>
      </c>
      <c r="B155" s="5">
        <v>2000000</v>
      </c>
      <c r="C155" s="32" t="s">
        <v>107</v>
      </c>
      <c r="D155" s="15" t="s">
        <v>110</v>
      </c>
      <c r="E155" s="15" t="s">
        <v>39</v>
      </c>
      <c r="F155" s="27"/>
    </row>
    <row r="156" spans="1:6" x14ac:dyDescent="0.3">
      <c r="A156" s="48" t="str">
        <f t="shared" si="5"/>
        <v>ARPA-E</v>
      </c>
      <c r="B156" s="5">
        <v>1994005</v>
      </c>
      <c r="C156" s="32" t="s">
        <v>108</v>
      </c>
      <c r="D156" s="15" t="s">
        <v>111</v>
      </c>
      <c r="E156" s="15" t="s">
        <v>63</v>
      </c>
      <c r="F156" s="27"/>
    </row>
    <row r="157" spans="1:6" x14ac:dyDescent="0.3">
      <c r="A157" s="48" t="str">
        <f t="shared" si="5"/>
        <v>ARPA-E</v>
      </c>
      <c r="B157" s="5">
        <v>3948667</v>
      </c>
      <c r="C157" s="32" t="s">
        <v>439</v>
      </c>
      <c r="D157" s="15" t="s">
        <v>444</v>
      </c>
      <c r="E157" s="15" t="s">
        <v>10</v>
      </c>
      <c r="F157" s="27"/>
    </row>
    <row r="158" spans="1:6" x14ac:dyDescent="0.3">
      <c r="A158" s="48" t="str">
        <f t="shared" si="5"/>
        <v>ARPA-E</v>
      </c>
      <c r="B158" s="5">
        <v>3298786</v>
      </c>
      <c r="C158" s="32" t="s">
        <v>440</v>
      </c>
      <c r="D158" s="15" t="s">
        <v>249</v>
      </c>
      <c r="E158" s="15" t="s">
        <v>28</v>
      </c>
      <c r="F158" s="27"/>
    </row>
    <row r="159" spans="1:6" x14ac:dyDescent="0.3">
      <c r="A159" s="48" t="str">
        <f t="shared" si="5"/>
        <v>ARPA-E</v>
      </c>
      <c r="B159" s="5">
        <v>3500000</v>
      </c>
      <c r="C159" s="32" t="s">
        <v>441</v>
      </c>
      <c r="D159" s="15" t="s">
        <v>445</v>
      </c>
      <c r="E159" s="15" t="s">
        <v>28</v>
      </c>
      <c r="F159" s="27"/>
    </row>
    <row r="160" spans="1:6" x14ac:dyDescent="0.3">
      <c r="A160" s="48" t="str">
        <f t="shared" si="5"/>
        <v>ARPA-E</v>
      </c>
      <c r="B160" s="5">
        <v>1500000</v>
      </c>
      <c r="C160" s="32" t="s">
        <v>442</v>
      </c>
      <c r="D160" s="15" t="s">
        <v>22</v>
      </c>
      <c r="E160" s="15" t="s">
        <v>30</v>
      </c>
      <c r="F160" s="27"/>
    </row>
    <row r="161" spans="1:6" x14ac:dyDescent="0.3">
      <c r="A161" s="48" t="str">
        <f t="shared" si="5"/>
        <v>ARPA-E</v>
      </c>
      <c r="B161" s="5">
        <v>3000000</v>
      </c>
      <c r="C161" s="32" t="s">
        <v>443</v>
      </c>
      <c r="D161" s="15" t="s">
        <v>446</v>
      </c>
      <c r="E161" s="15" t="s">
        <v>16</v>
      </c>
      <c r="F161" s="27"/>
    </row>
    <row r="162" spans="1:6" x14ac:dyDescent="0.3">
      <c r="A162" s="48" t="str">
        <f t="shared" si="5"/>
        <v>ARPA-E</v>
      </c>
      <c r="B162" s="5">
        <v>3000000</v>
      </c>
      <c r="C162" s="32" t="s">
        <v>447</v>
      </c>
      <c r="D162" s="15" t="s">
        <v>269</v>
      </c>
      <c r="E162" s="15" t="s">
        <v>112</v>
      </c>
      <c r="F162" s="27"/>
    </row>
    <row r="163" spans="1:6" x14ac:dyDescent="0.3">
      <c r="A163" s="48" t="str">
        <f t="shared" si="5"/>
        <v>ARPA-E</v>
      </c>
      <c r="B163" s="5">
        <v>3000000</v>
      </c>
      <c r="C163" s="32" t="s">
        <v>448</v>
      </c>
      <c r="D163" s="15" t="s">
        <v>449</v>
      </c>
      <c r="E163" s="15" t="s">
        <v>28</v>
      </c>
      <c r="F163" s="27"/>
    </row>
    <row r="164" spans="1:6" x14ac:dyDescent="0.3">
      <c r="A164" s="48" t="str">
        <f t="shared" si="5"/>
        <v>ARPA-E</v>
      </c>
      <c r="B164" s="5">
        <v>500000</v>
      </c>
      <c r="C164" s="32" t="s">
        <v>115</v>
      </c>
      <c r="D164" s="15" t="s">
        <v>118</v>
      </c>
      <c r="E164" s="15" t="s">
        <v>48</v>
      </c>
      <c r="F164" s="27"/>
    </row>
    <row r="165" spans="1:6" x14ac:dyDescent="0.3">
      <c r="A165" s="48" t="str">
        <f t="shared" si="5"/>
        <v>ARPA-E</v>
      </c>
      <c r="B165" s="5">
        <v>1630925</v>
      </c>
      <c r="C165" s="32" t="s">
        <v>116</v>
      </c>
      <c r="D165" s="15" t="s">
        <v>119</v>
      </c>
      <c r="E165" s="15" t="s">
        <v>10</v>
      </c>
      <c r="F165" s="27"/>
    </row>
    <row r="166" spans="1:6" x14ac:dyDescent="0.3">
      <c r="A166" s="48" t="str">
        <f t="shared" si="5"/>
        <v>ARPA-E</v>
      </c>
      <c r="B166" s="5">
        <v>1690415</v>
      </c>
      <c r="C166" s="32" t="s">
        <v>117</v>
      </c>
      <c r="D166" s="15" t="s">
        <v>120</v>
      </c>
      <c r="E166" s="15" t="s">
        <v>42</v>
      </c>
      <c r="F166" s="27"/>
    </row>
    <row r="167" spans="1:6" x14ac:dyDescent="0.3">
      <c r="A167" s="48" t="str">
        <f t="shared" si="5"/>
        <v>ARPA-E</v>
      </c>
      <c r="B167" s="5">
        <v>2164314</v>
      </c>
      <c r="C167" s="32" t="s">
        <v>122</v>
      </c>
      <c r="D167" s="15" t="s">
        <v>121</v>
      </c>
      <c r="E167" s="15" t="s">
        <v>64</v>
      </c>
      <c r="F167" s="27"/>
    </row>
    <row r="168" spans="1:6" x14ac:dyDescent="0.3">
      <c r="A168" s="48" t="str">
        <f t="shared" si="5"/>
        <v>ARPA-E</v>
      </c>
      <c r="B168" s="5">
        <v>1620136</v>
      </c>
      <c r="C168" s="32" t="s">
        <v>124</v>
      </c>
      <c r="D168" s="15" t="s">
        <v>127</v>
      </c>
      <c r="E168" s="15" t="s">
        <v>48</v>
      </c>
      <c r="F168" s="27"/>
    </row>
    <row r="169" spans="1:6" x14ac:dyDescent="0.3">
      <c r="A169" s="48" t="str">
        <f t="shared" si="5"/>
        <v>ARPA-E</v>
      </c>
      <c r="B169" s="5">
        <v>2972000</v>
      </c>
      <c r="C169" s="32" t="s">
        <v>125</v>
      </c>
      <c r="D169" s="15" t="s">
        <v>128</v>
      </c>
      <c r="E169" s="15" t="s">
        <v>44</v>
      </c>
      <c r="F169" s="27"/>
    </row>
    <row r="170" spans="1:6" x14ac:dyDescent="0.3">
      <c r="A170" s="48" t="str">
        <f t="shared" si="5"/>
        <v>ARPA-E</v>
      </c>
      <c r="B170" s="5">
        <v>608333</v>
      </c>
      <c r="C170" s="32" t="s">
        <v>126</v>
      </c>
      <c r="D170" s="15" t="s">
        <v>129</v>
      </c>
      <c r="E170" s="15" t="s">
        <v>130</v>
      </c>
      <c r="F170" s="27"/>
    </row>
    <row r="171" spans="1:6" x14ac:dyDescent="0.3">
      <c r="A171" s="48" t="str">
        <f t="shared" si="5"/>
        <v>ARPA-E</v>
      </c>
      <c r="B171" s="5">
        <v>2000000</v>
      </c>
      <c r="C171" s="32" t="s">
        <v>132</v>
      </c>
      <c r="D171" s="15" t="s">
        <v>135</v>
      </c>
      <c r="E171" s="15" t="s">
        <v>39</v>
      </c>
      <c r="F171" s="27"/>
    </row>
    <row r="172" spans="1:6" x14ac:dyDescent="0.3">
      <c r="A172" s="48" t="str">
        <f t="shared" si="5"/>
        <v>ARPA-E</v>
      </c>
      <c r="B172" s="5">
        <v>2932154</v>
      </c>
      <c r="C172" s="32" t="s">
        <v>133</v>
      </c>
      <c r="D172" s="15" t="s">
        <v>136</v>
      </c>
      <c r="E172" s="15" t="s">
        <v>72</v>
      </c>
      <c r="F172" s="27"/>
    </row>
    <row r="173" spans="1:6" x14ac:dyDescent="0.3">
      <c r="A173" s="48" t="str">
        <f t="shared" si="5"/>
        <v>ARPA-E</v>
      </c>
      <c r="B173" s="5">
        <v>1186934</v>
      </c>
      <c r="C173" s="32" t="s">
        <v>134</v>
      </c>
      <c r="D173" s="15" t="s">
        <v>137</v>
      </c>
      <c r="E173" s="15" t="s">
        <v>38</v>
      </c>
      <c r="F173" s="27"/>
    </row>
    <row r="174" spans="1:6" x14ac:dyDescent="0.3">
      <c r="A174" s="48" t="str">
        <f t="shared" si="5"/>
        <v>ARPA-E</v>
      </c>
      <c r="B174" s="5">
        <v>3300000</v>
      </c>
      <c r="C174" s="32" t="s">
        <v>139</v>
      </c>
      <c r="D174" s="15" t="s">
        <v>142</v>
      </c>
      <c r="E174" s="15" t="s">
        <v>27</v>
      </c>
      <c r="F174" s="27"/>
    </row>
    <row r="175" spans="1:6" x14ac:dyDescent="0.3">
      <c r="A175" s="48" t="str">
        <f t="shared" si="5"/>
        <v>ARPA-E</v>
      </c>
      <c r="B175" s="5">
        <v>3479624</v>
      </c>
      <c r="C175" s="32" t="s">
        <v>140</v>
      </c>
      <c r="D175" s="15" t="s">
        <v>143</v>
      </c>
      <c r="E175" s="15" t="s">
        <v>63</v>
      </c>
      <c r="F175" s="27"/>
    </row>
    <row r="176" spans="1:6" x14ac:dyDescent="0.3">
      <c r="A176" s="48" t="str">
        <f t="shared" si="5"/>
        <v>ARPA-E</v>
      </c>
      <c r="B176" s="5">
        <v>3690304</v>
      </c>
      <c r="C176" s="32" t="s">
        <v>141</v>
      </c>
      <c r="D176" s="15" t="s">
        <v>144</v>
      </c>
      <c r="E176" s="15" t="s">
        <v>45</v>
      </c>
      <c r="F176" s="27"/>
    </row>
    <row r="177" spans="1:6" x14ac:dyDescent="0.3">
      <c r="A177" s="48" t="str">
        <f t="shared" si="5"/>
        <v>ARPA-E</v>
      </c>
      <c r="B177" s="5">
        <v>3946542</v>
      </c>
      <c r="C177" s="32" t="s">
        <v>145</v>
      </c>
      <c r="D177" s="15" t="s">
        <v>146</v>
      </c>
      <c r="E177" s="15" t="s">
        <v>28</v>
      </c>
      <c r="F177" s="27"/>
    </row>
    <row r="178" spans="1:6" x14ac:dyDescent="0.3">
      <c r="A178" s="48" t="str">
        <f t="shared" si="5"/>
        <v>ARPA-E</v>
      </c>
      <c r="B178" s="5">
        <v>1000000</v>
      </c>
      <c r="C178" s="32" t="s">
        <v>148</v>
      </c>
      <c r="D178" s="15" t="s">
        <v>154</v>
      </c>
      <c r="E178" s="15" t="s">
        <v>29</v>
      </c>
      <c r="F178" s="27"/>
    </row>
    <row r="179" spans="1:6" x14ac:dyDescent="0.3">
      <c r="A179" s="48" t="str">
        <f t="shared" si="5"/>
        <v>ARPA-E</v>
      </c>
      <c r="B179" s="5">
        <v>3600000</v>
      </c>
      <c r="C179" s="32" t="s">
        <v>149</v>
      </c>
      <c r="D179" s="15" t="s">
        <v>155</v>
      </c>
      <c r="E179" s="15" t="s">
        <v>28</v>
      </c>
      <c r="F179" s="27"/>
    </row>
    <row r="180" spans="1:6" x14ac:dyDescent="0.3">
      <c r="A180" s="48" t="str">
        <f t="shared" si="5"/>
        <v>ARPA-E</v>
      </c>
      <c r="B180" s="5">
        <v>3552295</v>
      </c>
      <c r="C180" s="32" t="s">
        <v>150</v>
      </c>
      <c r="D180" s="15" t="s">
        <v>156</v>
      </c>
      <c r="E180" s="15" t="s">
        <v>158</v>
      </c>
      <c r="F180" s="27"/>
    </row>
    <row r="181" spans="1:6" x14ac:dyDescent="0.3">
      <c r="A181" s="48" t="str">
        <f t="shared" si="5"/>
        <v>ARPA-E</v>
      </c>
      <c r="B181" s="5">
        <v>1694034</v>
      </c>
      <c r="C181" s="32" t="s">
        <v>151</v>
      </c>
      <c r="D181" s="15" t="s">
        <v>157</v>
      </c>
      <c r="E181" s="15" t="s">
        <v>10</v>
      </c>
      <c r="F181" s="27"/>
    </row>
    <row r="182" spans="1:6" x14ac:dyDescent="0.3">
      <c r="A182" s="48" t="str">
        <f t="shared" si="5"/>
        <v>ARPA-E</v>
      </c>
      <c r="B182" s="5">
        <v>1861820</v>
      </c>
      <c r="C182" s="32" t="s">
        <v>152</v>
      </c>
      <c r="D182" s="15" t="s">
        <v>153</v>
      </c>
      <c r="E182" s="15" t="s">
        <v>49</v>
      </c>
      <c r="F182" s="27"/>
    </row>
    <row r="183" spans="1:6" x14ac:dyDescent="0.3">
      <c r="A183" s="48" t="s">
        <v>793</v>
      </c>
      <c r="B183" s="5">
        <v>3515113</v>
      </c>
      <c r="C183" s="32" t="s">
        <v>160</v>
      </c>
      <c r="D183" s="15" t="s">
        <v>163</v>
      </c>
      <c r="E183" s="15" t="s">
        <v>166</v>
      </c>
      <c r="F183" s="27"/>
    </row>
    <row r="184" spans="1:6" x14ac:dyDescent="0.3">
      <c r="A184" s="48" t="str">
        <f t="shared" ref="A184:A215" si="6">A183</f>
        <v>ARPA-E (2017)</v>
      </c>
      <c r="B184" s="5">
        <v>2056280</v>
      </c>
      <c r="C184" s="32" t="s">
        <v>161</v>
      </c>
      <c r="D184" s="15" t="s">
        <v>164</v>
      </c>
      <c r="E184" s="15" t="s">
        <v>41</v>
      </c>
      <c r="F184" s="27"/>
    </row>
    <row r="185" spans="1:6" x14ac:dyDescent="0.3">
      <c r="A185" s="48" t="str">
        <f t="shared" si="6"/>
        <v>ARPA-E (2017)</v>
      </c>
      <c r="B185" s="5">
        <v>6767334</v>
      </c>
      <c r="C185" s="32" t="s">
        <v>162</v>
      </c>
      <c r="D185" s="15" t="s">
        <v>165</v>
      </c>
      <c r="E185" s="15" t="s">
        <v>46</v>
      </c>
      <c r="F185" s="27"/>
    </row>
    <row r="186" spans="1:6" x14ac:dyDescent="0.3">
      <c r="A186" s="48" t="str">
        <f t="shared" si="6"/>
        <v>ARPA-E (2017)</v>
      </c>
      <c r="B186" s="5">
        <v>2800000</v>
      </c>
      <c r="C186" s="32" t="s">
        <v>450</v>
      </c>
      <c r="D186" s="15" t="s">
        <v>307</v>
      </c>
      <c r="E186" s="15" t="s">
        <v>65</v>
      </c>
      <c r="F186" s="27"/>
    </row>
    <row r="187" spans="1:6" x14ac:dyDescent="0.3">
      <c r="A187" s="48" t="str">
        <f t="shared" si="6"/>
        <v>ARPA-E (2017)</v>
      </c>
      <c r="B187" s="5">
        <v>2351000</v>
      </c>
      <c r="C187" s="32" t="s">
        <v>451</v>
      </c>
      <c r="D187" s="15" t="s">
        <v>227</v>
      </c>
      <c r="E187" s="15" t="s">
        <v>73</v>
      </c>
      <c r="F187" s="27"/>
    </row>
    <row r="188" spans="1:6" x14ac:dyDescent="0.3">
      <c r="A188" s="48" t="str">
        <f t="shared" si="6"/>
        <v>ARPA-E (2017)</v>
      </c>
      <c r="B188" s="5">
        <v>2800000</v>
      </c>
      <c r="C188" s="32" t="s">
        <v>372</v>
      </c>
      <c r="D188" s="15" t="s">
        <v>362</v>
      </c>
      <c r="E188" s="15" t="s">
        <v>39</v>
      </c>
      <c r="F188" s="27"/>
    </row>
    <row r="189" spans="1:6" x14ac:dyDescent="0.3">
      <c r="A189" s="48" t="str">
        <f t="shared" si="6"/>
        <v>ARPA-E (2017)</v>
      </c>
      <c r="B189" s="5">
        <v>1683819</v>
      </c>
      <c r="C189" s="32" t="s">
        <v>452</v>
      </c>
      <c r="D189" s="15" t="s">
        <v>157</v>
      </c>
      <c r="E189" s="15" t="s">
        <v>10</v>
      </c>
      <c r="F189" s="27"/>
    </row>
    <row r="190" spans="1:6" x14ac:dyDescent="0.3">
      <c r="A190" s="48" t="str">
        <f t="shared" si="6"/>
        <v>ARPA-E (2017)</v>
      </c>
      <c r="B190" s="5">
        <v>3506711</v>
      </c>
      <c r="C190" s="32" t="s">
        <v>453</v>
      </c>
      <c r="D190" s="15" t="s">
        <v>146</v>
      </c>
      <c r="E190" s="15" t="s">
        <v>28</v>
      </c>
      <c r="F190" s="27"/>
    </row>
    <row r="191" spans="1:6" x14ac:dyDescent="0.3">
      <c r="A191" s="48" t="str">
        <f t="shared" si="6"/>
        <v>ARPA-E (2017)</v>
      </c>
      <c r="B191" s="5">
        <v>773368</v>
      </c>
      <c r="C191" s="32" t="s">
        <v>454</v>
      </c>
      <c r="D191" s="15" t="s">
        <v>264</v>
      </c>
      <c r="E191" s="15" t="s">
        <v>28</v>
      </c>
      <c r="F191" s="27"/>
    </row>
    <row r="192" spans="1:6" x14ac:dyDescent="0.3">
      <c r="A192" s="48" t="str">
        <f t="shared" si="6"/>
        <v>ARPA-E (2017)</v>
      </c>
      <c r="B192" s="5">
        <v>1369282</v>
      </c>
      <c r="C192" s="32" t="s">
        <v>455</v>
      </c>
      <c r="D192" s="15" t="s">
        <v>456</v>
      </c>
      <c r="E192" s="15" t="s">
        <v>158</v>
      </c>
      <c r="F192" s="27"/>
    </row>
    <row r="193" spans="1:6" x14ac:dyDescent="0.3">
      <c r="A193" s="48" t="str">
        <f t="shared" si="6"/>
        <v>ARPA-E (2017)</v>
      </c>
      <c r="B193" s="5">
        <v>1302264</v>
      </c>
      <c r="C193" s="32" t="s">
        <v>375</v>
      </c>
      <c r="D193" s="15" t="s">
        <v>457</v>
      </c>
      <c r="E193" s="15" t="s">
        <v>28</v>
      </c>
      <c r="F193" s="27"/>
    </row>
    <row r="194" spans="1:6" x14ac:dyDescent="0.3">
      <c r="A194" s="48" t="str">
        <f t="shared" si="6"/>
        <v>ARPA-E (2017)</v>
      </c>
      <c r="B194" s="5">
        <v>2103459</v>
      </c>
      <c r="C194" s="32" t="s">
        <v>458</v>
      </c>
      <c r="D194" s="15" t="s">
        <v>221</v>
      </c>
      <c r="E194" s="15" t="s">
        <v>48</v>
      </c>
      <c r="F194" s="27"/>
    </row>
    <row r="195" spans="1:6" x14ac:dyDescent="0.3">
      <c r="A195" s="48" t="str">
        <f t="shared" si="6"/>
        <v>ARPA-E (2017)</v>
      </c>
      <c r="B195" s="5">
        <v>3750000</v>
      </c>
      <c r="C195" s="32" t="s">
        <v>459</v>
      </c>
      <c r="D195" s="15" t="s">
        <v>460</v>
      </c>
      <c r="E195" s="15" t="s">
        <v>28</v>
      </c>
      <c r="F195" s="27"/>
    </row>
    <row r="196" spans="1:6" x14ac:dyDescent="0.3">
      <c r="A196" s="48" t="str">
        <f t="shared" si="6"/>
        <v>ARPA-E (2017)</v>
      </c>
      <c r="B196" s="5">
        <v>2500000</v>
      </c>
      <c r="C196" s="32" t="s">
        <v>117</v>
      </c>
      <c r="D196" s="15" t="s">
        <v>120</v>
      </c>
      <c r="E196" s="15" t="s">
        <v>42</v>
      </c>
      <c r="F196" s="27"/>
    </row>
    <row r="197" spans="1:6" x14ac:dyDescent="0.3">
      <c r="A197" s="48" t="str">
        <f t="shared" si="6"/>
        <v>ARPA-E (2017)</v>
      </c>
      <c r="B197" s="5">
        <v>1200000</v>
      </c>
      <c r="C197" s="32" t="s">
        <v>216</v>
      </c>
      <c r="D197" s="15" t="s">
        <v>462</v>
      </c>
      <c r="E197" s="15" t="s">
        <v>158</v>
      </c>
      <c r="F197" s="27"/>
    </row>
    <row r="198" spans="1:6" x14ac:dyDescent="0.3">
      <c r="A198" s="48" t="str">
        <f t="shared" si="6"/>
        <v>ARPA-E (2017)</v>
      </c>
      <c r="B198" s="5">
        <v>3000000</v>
      </c>
      <c r="C198" s="32" t="s">
        <v>461</v>
      </c>
      <c r="D198" s="15" t="s">
        <v>100</v>
      </c>
      <c r="E198" s="15" t="s">
        <v>72</v>
      </c>
      <c r="F198" s="27"/>
    </row>
    <row r="199" spans="1:6" x14ac:dyDescent="0.3">
      <c r="A199" s="48" t="str">
        <f t="shared" si="6"/>
        <v>ARPA-E (2017)</v>
      </c>
      <c r="B199" s="5">
        <v>3864840</v>
      </c>
      <c r="C199" s="32" t="s">
        <v>303</v>
      </c>
      <c r="D199" s="15" t="s">
        <v>463</v>
      </c>
      <c r="E199" s="15" t="s">
        <v>71</v>
      </c>
      <c r="F199" s="27"/>
    </row>
    <row r="200" spans="1:6" x14ac:dyDescent="0.3">
      <c r="A200" s="48" t="str">
        <f t="shared" si="6"/>
        <v>ARPA-E (2017)</v>
      </c>
      <c r="B200" s="5">
        <v>648396</v>
      </c>
      <c r="C200" s="32" t="s">
        <v>152</v>
      </c>
      <c r="D200" s="15" t="s">
        <v>153</v>
      </c>
      <c r="E200" s="15" t="s">
        <v>49</v>
      </c>
      <c r="F200" s="27"/>
    </row>
    <row r="201" spans="1:6" x14ac:dyDescent="0.3">
      <c r="A201" s="48" t="str">
        <f t="shared" si="6"/>
        <v>ARPA-E (2017)</v>
      </c>
      <c r="B201" s="5">
        <v>1500000</v>
      </c>
      <c r="C201" s="32" t="s">
        <v>151</v>
      </c>
      <c r="D201" s="15" t="s">
        <v>157</v>
      </c>
      <c r="E201" s="15" t="s">
        <v>10</v>
      </c>
      <c r="F201" s="27"/>
    </row>
    <row r="202" spans="1:6" x14ac:dyDescent="0.3">
      <c r="A202" s="48" t="str">
        <f t="shared" si="6"/>
        <v>ARPA-E (2017)</v>
      </c>
      <c r="B202" s="5">
        <v>2000000</v>
      </c>
      <c r="C202" s="32" t="s">
        <v>94</v>
      </c>
      <c r="D202" s="15" t="s">
        <v>101</v>
      </c>
      <c r="E202" s="15" t="s">
        <v>27</v>
      </c>
      <c r="F202" s="27"/>
    </row>
    <row r="203" spans="1:6" x14ac:dyDescent="0.3">
      <c r="A203" s="48" t="str">
        <f t="shared" si="6"/>
        <v>ARPA-E (2017)</v>
      </c>
      <c r="B203" s="5">
        <v>2047676</v>
      </c>
      <c r="C203" s="32" t="s">
        <v>183</v>
      </c>
      <c r="D203" s="15" t="s">
        <v>109</v>
      </c>
      <c r="E203" s="15" t="s">
        <v>42</v>
      </c>
      <c r="F203" s="27"/>
    </row>
    <row r="204" spans="1:6" x14ac:dyDescent="0.3">
      <c r="A204" s="48" t="str">
        <f t="shared" si="6"/>
        <v>ARPA-E (2017)</v>
      </c>
      <c r="B204" s="5">
        <v>500000</v>
      </c>
      <c r="C204" s="32" t="s">
        <v>464</v>
      </c>
      <c r="D204" s="15" t="s">
        <v>249</v>
      </c>
      <c r="E204" s="15" t="s">
        <v>28</v>
      </c>
      <c r="F204" s="27"/>
    </row>
    <row r="205" spans="1:6" x14ac:dyDescent="0.3">
      <c r="A205" s="48" t="str">
        <f t="shared" si="6"/>
        <v>ARPA-E (2017)</v>
      </c>
      <c r="B205" s="5">
        <v>1286018</v>
      </c>
      <c r="C205" s="32" t="s">
        <v>145</v>
      </c>
      <c r="D205" s="15" t="s">
        <v>146</v>
      </c>
      <c r="E205" s="15" t="s">
        <v>28</v>
      </c>
      <c r="F205" s="27"/>
    </row>
    <row r="206" spans="1:6" x14ac:dyDescent="0.3">
      <c r="A206" s="48" t="str">
        <f t="shared" si="6"/>
        <v>ARPA-E (2017)</v>
      </c>
      <c r="B206" s="5">
        <v>750000</v>
      </c>
      <c r="C206" s="32" t="s">
        <v>465</v>
      </c>
      <c r="D206" s="15" t="s">
        <v>142</v>
      </c>
      <c r="E206" s="15" t="s">
        <v>27</v>
      </c>
      <c r="F206" s="27"/>
    </row>
    <row r="207" spans="1:6" x14ac:dyDescent="0.3">
      <c r="A207" s="48" t="str">
        <f t="shared" si="6"/>
        <v>ARPA-E (2017)</v>
      </c>
      <c r="B207" s="5">
        <v>2850000</v>
      </c>
      <c r="C207" s="32" t="s">
        <v>466</v>
      </c>
      <c r="D207" s="15" t="s">
        <v>157</v>
      </c>
      <c r="E207" s="15" t="s">
        <v>10</v>
      </c>
      <c r="F207" s="27"/>
    </row>
    <row r="208" spans="1:6" x14ac:dyDescent="0.3">
      <c r="A208" s="48" t="str">
        <f t="shared" si="6"/>
        <v>ARPA-E (2017)</v>
      </c>
      <c r="B208" s="5">
        <v>2000000</v>
      </c>
      <c r="C208" s="32" t="s">
        <v>174</v>
      </c>
      <c r="D208" s="15" t="s">
        <v>173</v>
      </c>
      <c r="E208" s="15" t="s">
        <v>28</v>
      </c>
      <c r="F208" s="27"/>
    </row>
    <row r="209" spans="1:6" x14ac:dyDescent="0.3">
      <c r="A209" s="48" t="str">
        <f t="shared" si="6"/>
        <v>ARPA-E (2017)</v>
      </c>
      <c r="B209" s="5">
        <v>541184</v>
      </c>
      <c r="C209" s="32" t="s">
        <v>467</v>
      </c>
      <c r="D209" s="15" t="s">
        <v>470</v>
      </c>
      <c r="E209" s="15" t="s">
        <v>40</v>
      </c>
      <c r="F209" s="27"/>
    </row>
    <row r="210" spans="1:6" x14ac:dyDescent="0.3">
      <c r="A210" s="48" t="str">
        <f t="shared" si="6"/>
        <v>ARPA-E (2017)</v>
      </c>
      <c r="B210" s="5">
        <v>2982389</v>
      </c>
      <c r="C210" s="32" t="s">
        <v>451</v>
      </c>
      <c r="D210" s="15" t="s">
        <v>227</v>
      </c>
      <c r="E210" s="15" t="s">
        <v>73</v>
      </c>
      <c r="F210" s="27"/>
    </row>
    <row r="211" spans="1:6" x14ac:dyDescent="0.3">
      <c r="A211" s="48" t="str">
        <f t="shared" si="6"/>
        <v>ARPA-E (2017)</v>
      </c>
      <c r="B211" s="5">
        <v>1700000</v>
      </c>
      <c r="C211" s="32" t="s">
        <v>468</v>
      </c>
      <c r="D211" s="15" t="s">
        <v>118</v>
      </c>
      <c r="E211" s="15" t="s">
        <v>48</v>
      </c>
      <c r="F211" s="27"/>
    </row>
    <row r="212" spans="1:6" x14ac:dyDescent="0.3">
      <c r="A212" s="48" t="str">
        <f t="shared" si="6"/>
        <v>ARPA-E (2017)</v>
      </c>
      <c r="B212" s="5">
        <v>2000000</v>
      </c>
      <c r="C212" s="32" t="s">
        <v>469</v>
      </c>
      <c r="D212" s="15" t="s">
        <v>471</v>
      </c>
      <c r="E212" s="15" t="s">
        <v>10</v>
      </c>
      <c r="F212" s="27"/>
    </row>
    <row r="213" spans="1:6" x14ac:dyDescent="0.3">
      <c r="A213" s="48" t="str">
        <f t="shared" si="6"/>
        <v>ARPA-E (2017)</v>
      </c>
      <c r="B213" s="5">
        <v>3170000</v>
      </c>
      <c r="C213" s="32" t="s">
        <v>149</v>
      </c>
      <c r="D213" s="15" t="s">
        <v>155</v>
      </c>
      <c r="E213" s="15" t="s">
        <v>28</v>
      </c>
      <c r="F213" s="27"/>
    </row>
    <row r="214" spans="1:6" x14ac:dyDescent="0.3">
      <c r="A214" s="48" t="str">
        <f t="shared" si="6"/>
        <v>ARPA-E (2017)</v>
      </c>
      <c r="B214" s="5">
        <v>8000000</v>
      </c>
      <c r="C214" s="32" t="s">
        <v>472</v>
      </c>
      <c r="D214" s="15" t="s">
        <v>474</v>
      </c>
      <c r="E214" s="15" t="s">
        <v>28</v>
      </c>
      <c r="F214" s="27"/>
    </row>
    <row r="215" spans="1:6" x14ac:dyDescent="0.3">
      <c r="A215" s="48" t="str">
        <f t="shared" si="6"/>
        <v>ARPA-E (2017)</v>
      </c>
      <c r="B215" s="5">
        <v>3100000</v>
      </c>
      <c r="C215" s="32" t="s">
        <v>473</v>
      </c>
      <c r="D215" s="15" t="s">
        <v>475</v>
      </c>
      <c r="E215" s="15" t="s">
        <v>28</v>
      </c>
      <c r="F215" s="27"/>
    </row>
    <row r="216" spans="1:6" x14ac:dyDescent="0.3">
      <c r="A216" s="48" t="str">
        <f t="shared" ref="A216:A240" si="7">A215</f>
        <v>ARPA-E (2017)</v>
      </c>
      <c r="B216" s="5">
        <v>2900000</v>
      </c>
      <c r="C216" s="32" t="s">
        <v>150</v>
      </c>
      <c r="D216" s="15" t="s">
        <v>156</v>
      </c>
      <c r="E216" s="15" t="s">
        <v>158</v>
      </c>
      <c r="F216" s="27"/>
    </row>
    <row r="217" spans="1:6" x14ac:dyDescent="0.3">
      <c r="A217" s="48" t="str">
        <f t="shared" si="7"/>
        <v>ARPA-E (2017)</v>
      </c>
      <c r="B217" s="5">
        <v>1894705</v>
      </c>
      <c r="C217" s="32" t="s">
        <v>19</v>
      </c>
      <c r="D217" s="15" t="s">
        <v>24</v>
      </c>
      <c r="E217" s="15" t="s">
        <v>28</v>
      </c>
      <c r="F217" s="27"/>
    </row>
    <row r="218" spans="1:6" x14ac:dyDescent="0.3">
      <c r="A218" s="48" t="str">
        <f t="shared" si="7"/>
        <v>ARPA-E (2017)</v>
      </c>
      <c r="B218" s="5">
        <v>1979998</v>
      </c>
      <c r="C218" s="32" t="s">
        <v>381</v>
      </c>
      <c r="D218" s="15" t="s">
        <v>382</v>
      </c>
      <c r="E218" s="15" t="s">
        <v>74</v>
      </c>
      <c r="F218" s="27"/>
    </row>
    <row r="219" spans="1:6" x14ac:dyDescent="0.3">
      <c r="A219" s="48" t="str">
        <f t="shared" si="7"/>
        <v>ARPA-E (2017)</v>
      </c>
      <c r="B219" s="5">
        <v>965000</v>
      </c>
      <c r="C219" s="32" t="s">
        <v>476</v>
      </c>
      <c r="D219" s="15" t="s">
        <v>478</v>
      </c>
      <c r="E219" s="15" t="s">
        <v>30</v>
      </c>
      <c r="F219" s="27"/>
    </row>
    <row r="220" spans="1:6" x14ac:dyDescent="0.3">
      <c r="A220" s="48" t="str">
        <f t="shared" si="7"/>
        <v>ARPA-E (2017)</v>
      </c>
      <c r="B220" s="5">
        <v>3341894</v>
      </c>
      <c r="C220" s="32" t="s">
        <v>477</v>
      </c>
      <c r="D220" s="15" t="s">
        <v>479</v>
      </c>
      <c r="E220" s="15" t="s">
        <v>176</v>
      </c>
      <c r="F220" s="27"/>
    </row>
    <row r="221" spans="1:6" x14ac:dyDescent="0.3">
      <c r="A221" s="48" t="str">
        <f t="shared" si="7"/>
        <v>ARPA-E (2017)</v>
      </c>
      <c r="B221" s="5">
        <v>3600000</v>
      </c>
      <c r="C221" s="32" t="s">
        <v>403</v>
      </c>
      <c r="D221" s="15" t="s">
        <v>238</v>
      </c>
      <c r="E221" s="15" t="s">
        <v>45</v>
      </c>
      <c r="F221" s="27"/>
    </row>
    <row r="222" spans="1:6" x14ac:dyDescent="0.3">
      <c r="A222" s="48" t="str">
        <f t="shared" si="7"/>
        <v>ARPA-E (2017)</v>
      </c>
      <c r="B222" s="5">
        <v>3323373</v>
      </c>
      <c r="C222" s="32" t="s">
        <v>480</v>
      </c>
      <c r="D222" s="15" t="s">
        <v>481</v>
      </c>
      <c r="E222" s="15" t="s">
        <v>112</v>
      </c>
      <c r="F222" s="27"/>
    </row>
    <row r="223" spans="1:6" x14ac:dyDescent="0.3">
      <c r="A223" s="48" t="str">
        <f t="shared" si="7"/>
        <v>ARPA-E (2017)</v>
      </c>
      <c r="B223" s="5">
        <v>1455762</v>
      </c>
      <c r="C223" s="32" t="s">
        <v>178</v>
      </c>
      <c r="D223" s="15" t="s">
        <v>173</v>
      </c>
      <c r="E223" s="15" t="s">
        <v>28</v>
      </c>
      <c r="F223" s="27"/>
    </row>
    <row r="224" spans="1:6" x14ac:dyDescent="0.3">
      <c r="A224" s="48" t="str">
        <f t="shared" si="7"/>
        <v>ARPA-E (2017)</v>
      </c>
      <c r="B224" s="5">
        <v>1532752</v>
      </c>
      <c r="C224" s="32" t="s">
        <v>178</v>
      </c>
      <c r="D224" s="15" t="s">
        <v>173</v>
      </c>
      <c r="E224" s="15" t="s">
        <v>28</v>
      </c>
      <c r="F224" s="27"/>
    </row>
    <row r="225" spans="1:6" x14ac:dyDescent="0.3">
      <c r="A225" s="48" t="str">
        <f t="shared" si="7"/>
        <v>ARPA-E (2017)</v>
      </c>
      <c r="B225" s="5">
        <v>2278200</v>
      </c>
      <c r="C225" s="32" t="s">
        <v>179</v>
      </c>
      <c r="D225" s="15" t="s">
        <v>180</v>
      </c>
      <c r="E225" s="15" t="s">
        <v>38</v>
      </c>
      <c r="F225" s="27"/>
    </row>
    <row r="226" spans="1:6" x14ac:dyDescent="0.3">
      <c r="A226" s="48" t="str">
        <f t="shared" si="7"/>
        <v>ARPA-E (2017)</v>
      </c>
      <c r="B226" s="5">
        <v>3386834</v>
      </c>
      <c r="C226" s="32" t="s">
        <v>34</v>
      </c>
      <c r="D226" s="15" t="s">
        <v>181</v>
      </c>
      <c r="E226" s="15" t="s">
        <v>37</v>
      </c>
      <c r="F226" s="27"/>
    </row>
    <row r="227" spans="1:6" x14ac:dyDescent="0.3">
      <c r="A227" s="48" t="str">
        <f t="shared" si="7"/>
        <v>ARPA-E (2017)</v>
      </c>
      <c r="B227" s="5">
        <v>1443635</v>
      </c>
      <c r="C227" s="32" t="s">
        <v>482</v>
      </c>
      <c r="D227" s="15" t="s">
        <v>182</v>
      </c>
      <c r="E227" s="15" t="s">
        <v>48</v>
      </c>
      <c r="F227" s="27"/>
    </row>
    <row r="228" spans="1:6" x14ac:dyDescent="0.3">
      <c r="A228" s="48" t="str">
        <f t="shared" si="7"/>
        <v>ARPA-E (2017)</v>
      </c>
      <c r="B228" s="5">
        <v>3150000</v>
      </c>
      <c r="C228" s="32" t="s">
        <v>483</v>
      </c>
      <c r="D228" s="15" t="s">
        <v>127</v>
      </c>
      <c r="E228" s="15" t="s">
        <v>48</v>
      </c>
      <c r="F228" s="27"/>
    </row>
    <row r="229" spans="1:6" x14ac:dyDescent="0.3">
      <c r="A229" s="48" t="str">
        <f t="shared" si="7"/>
        <v>ARPA-E (2017)</v>
      </c>
      <c r="B229" s="5">
        <v>2350000</v>
      </c>
      <c r="C229" s="32" t="s">
        <v>484</v>
      </c>
      <c r="D229" s="15" t="s">
        <v>165</v>
      </c>
      <c r="E229" s="15" t="s">
        <v>46</v>
      </c>
      <c r="F229" s="27"/>
    </row>
    <row r="230" spans="1:6" x14ac:dyDescent="0.3">
      <c r="A230" s="48" t="str">
        <f t="shared" si="7"/>
        <v>ARPA-E (2017)</v>
      </c>
      <c r="B230" s="5">
        <v>774879</v>
      </c>
      <c r="C230" s="32" t="s">
        <v>485</v>
      </c>
      <c r="D230" s="15" t="s">
        <v>164</v>
      </c>
      <c r="E230" s="15" t="s">
        <v>41</v>
      </c>
      <c r="F230" s="27"/>
    </row>
    <row r="231" spans="1:6" x14ac:dyDescent="0.3">
      <c r="A231" s="48" t="str">
        <f t="shared" si="7"/>
        <v>ARPA-E (2017)</v>
      </c>
      <c r="B231" s="5">
        <v>5000000</v>
      </c>
      <c r="C231" s="32" t="s">
        <v>486</v>
      </c>
      <c r="D231" s="15" t="s">
        <v>488</v>
      </c>
      <c r="E231" s="15" t="s">
        <v>29</v>
      </c>
      <c r="F231" s="27"/>
    </row>
    <row r="232" spans="1:6" x14ac:dyDescent="0.3">
      <c r="A232" s="48" t="str">
        <f t="shared" si="7"/>
        <v>ARPA-E (2017)</v>
      </c>
      <c r="B232" s="5">
        <v>2599185</v>
      </c>
      <c r="C232" s="32" t="s">
        <v>487</v>
      </c>
      <c r="D232" s="15" t="s">
        <v>22</v>
      </c>
      <c r="E232" s="15" t="s">
        <v>30</v>
      </c>
      <c r="F232" s="27"/>
    </row>
    <row r="233" spans="1:6" x14ac:dyDescent="0.3">
      <c r="A233" s="48" t="str">
        <f t="shared" si="7"/>
        <v>ARPA-E (2017)</v>
      </c>
      <c r="B233" s="5">
        <v>3006864</v>
      </c>
      <c r="C233" s="32" t="s">
        <v>183</v>
      </c>
      <c r="D233" s="15" t="s">
        <v>109</v>
      </c>
      <c r="E233" s="15" t="s">
        <v>42</v>
      </c>
      <c r="F233" s="27"/>
    </row>
    <row r="234" spans="1:6" x14ac:dyDescent="0.3">
      <c r="A234" s="48" t="str">
        <f t="shared" si="7"/>
        <v>ARPA-E (2017)</v>
      </c>
      <c r="B234" s="5">
        <v>1000000</v>
      </c>
      <c r="C234" s="32" t="s">
        <v>17</v>
      </c>
      <c r="D234" s="15" t="s">
        <v>22</v>
      </c>
      <c r="E234" s="15" t="s">
        <v>30</v>
      </c>
      <c r="F234" s="27"/>
    </row>
    <row r="235" spans="1:6" x14ac:dyDescent="0.3">
      <c r="A235" s="48" t="str">
        <f t="shared" si="7"/>
        <v>ARPA-E (2017)</v>
      </c>
      <c r="B235" s="5">
        <v>2325000</v>
      </c>
      <c r="C235" s="32" t="s">
        <v>184</v>
      </c>
      <c r="D235" s="15" t="s">
        <v>184</v>
      </c>
      <c r="E235" s="15" t="s">
        <v>48</v>
      </c>
      <c r="F235" s="27"/>
    </row>
    <row r="236" spans="1:6" x14ac:dyDescent="0.3">
      <c r="A236" s="48" t="str">
        <f t="shared" si="7"/>
        <v>ARPA-E (2017)</v>
      </c>
      <c r="B236" s="5">
        <v>2801430</v>
      </c>
      <c r="C236" s="32" t="s">
        <v>489</v>
      </c>
      <c r="D236" s="15" t="s">
        <v>490</v>
      </c>
      <c r="E236" s="15" t="s">
        <v>10</v>
      </c>
      <c r="F236" s="27"/>
    </row>
    <row r="237" spans="1:6" x14ac:dyDescent="0.3">
      <c r="A237" s="48" t="str">
        <f t="shared" si="7"/>
        <v>ARPA-E (2017)</v>
      </c>
      <c r="B237" s="5">
        <v>3099613</v>
      </c>
      <c r="C237" s="32" t="s">
        <v>186</v>
      </c>
      <c r="D237" s="15" t="s">
        <v>185</v>
      </c>
      <c r="E237" s="15" t="s">
        <v>112</v>
      </c>
      <c r="F237" s="27"/>
    </row>
    <row r="238" spans="1:6" x14ac:dyDescent="0.3">
      <c r="A238" s="48" t="str">
        <f t="shared" si="7"/>
        <v>ARPA-E (2017)</v>
      </c>
      <c r="B238" s="5">
        <v>2150356</v>
      </c>
      <c r="C238" s="32" t="s">
        <v>187</v>
      </c>
      <c r="D238" s="15" t="s">
        <v>15</v>
      </c>
      <c r="E238" s="15" t="s">
        <v>16</v>
      </c>
      <c r="F238" s="27"/>
    </row>
    <row r="239" spans="1:6" x14ac:dyDescent="0.3">
      <c r="A239" s="48" t="str">
        <f t="shared" si="7"/>
        <v>ARPA-E (2017)</v>
      </c>
      <c r="B239" s="5">
        <v>678014</v>
      </c>
      <c r="C239" s="32" t="s">
        <v>188</v>
      </c>
      <c r="D239" s="15" t="s">
        <v>367</v>
      </c>
      <c r="E239" s="15" t="s">
        <v>46</v>
      </c>
      <c r="F239" s="27"/>
    </row>
    <row r="240" spans="1:6" x14ac:dyDescent="0.3">
      <c r="A240" s="48" t="str">
        <f t="shared" si="7"/>
        <v>ARPA-E (2017)</v>
      </c>
      <c r="B240" s="5">
        <v>1012000</v>
      </c>
      <c r="C240" s="32" t="s">
        <v>152</v>
      </c>
      <c r="D240" s="15" t="s">
        <v>153</v>
      </c>
      <c r="E240" s="15" t="s">
        <v>49</v>
      </c>
      <c r="F240" s="27"/>
    </row>
    <row r="241" spans="1:6" x14ac:dyDescent="0.3">
      <c r="A241" s="48" t="s">
        <v>790</v>
      </c>
      <c r="B241" s="5">
        <v>1500000</v>
      </c>
      <c r="C241" s="32" t="s">
        <v>193</v>
      </c>
      <c r="D241" s="15" t="s">
        <v>196</v>
      </c>
      <c r="E241" s="15" t="s">
        <v>29</v>
      </c>
      <c r="F241" s="27"/>
    </row>
    <row r="242" spans="1:6" x14ac:dyDescent="0.3">
      <c r="A242" s="48" t="str">
        <f t="shared" ref="A242:A279" si="8">A241</f>
        <v>SETO (2017)</v>
      </c>
      <c r="B242" s="5">
        <v>1000000</v>
      </c>
      <c r="C242" s="32" t="s">
        <v>124</v>
      </c>
      <c r="D242" s="15" t="s">
        <v>127</v>
      </c>
      <c r="E242" s="15" t="s">
        <v>48</v>
      </c>
      <c r="F242" s="27"/>
    </row>
    <row r="243" spans="1:6" x14ac:dyDescent="0.3">
      <c r="A243" s="48" t="str">
        <f t="shared" si="8"/>
        <v>SETO (2017)</v>
      </c>
      <c r="B243" s="5">
        <v>800000</v>
      </c>
      <c r="C243" s="32" t="s">
        <v>194</v>
      </c>
      <c r="D243" s="15" t="s">
        <v>197</v>
      </c>
      <c r="E243" s="15" t="s">
        <v>112</v>
      </c>
      <c r="F243" s="27"/>
    </row>
    <row r="244" spans="1:6" x14ac:dyDescent="0.3">
      <c r="A244" s="48" t="str">
        <f t="shared" si="8"/>
        <v>SETO (2017)</v>
      </c>
      <c r="B244" s="5">
        <v>1600000</v>
      </c>
      <c r="C244" s="32" t="s">
        <v>195</v>
      </c>
      <c r="D244" s="15" t="s">
        <v>198</v>
      </c>
      <c r="E244" s="15" t="s">
        <v>72</v>
      </c>
      <c r="F244" s="27"/>
    </row>
    <row r="245" spans="1:6" x14ac:dyDescent="0.3">
      <c r="A245" s="48" t="str">
        <f t="shared" si="8"/>
        <v>SETO (2017)</v>
      </c>
      <c r="B245" s="5">
        <v>800000</v>
      </c>
      <c r="C245" s="32" t="s">
        <v>149</v>
      </c>
      <c r="D245" s="15" t="s">
        <v>155</v>
      </c>
      <c r="E245" s="15" t="s">
        <v>28</v>
      </c>
      <c r="F245" s="27"/>
    </row>
    <row r="246" spans="1:6" x14ac:dyDescent="0.3">
      <c r="A246" s="48" t="str">
        <f t="shared" si="8"/>
        <v>SETO (2017)</v>
      </c>
      <c r="B246" s="5">
        <v>2000000</v>
      </c>
      <c r="C246" s="32" t="s">
        <v>491</v>
      </c>
      <c r="D246" s="15" t="s">
        <v>199</v>
      </c>
      <c r="E246" s="15" t="s">
        <v>176</v>
      </c>
      <c r="F246" s="27"/>
    </row>
    <row r="247" spans="1:6" x14ac:dyDescent="0.3">
      <c r="A247" s="48" t="str">
        <f t="shared" si="8"/>
        <v>SETO (2017)</v>
      </c>
      <c r="B247" s="5">
        <v>2000000</v>
      </c>
      <c r="C247" s="32" t="s">
        <v>125</v>
      </c>
      <c r="D247" s="15" t="s">
        <v>200</v>
      </c>
      <c r="E247" s="15" t="s">
        <v>44</v>
      </c>
      <c r="F247" s="27"/>
    </row>
    <row r="248" spans="1:6" x14ac:dyDescent="0.3">
      <c r="A248" s="48" t="str">
        <f t="shared" si="8"/>
        <v>SETO (2017)</v>
      </c>
      <c r="B248" s="5">
        <v>2000000</v>
      </c>
      <c r="C248" s="32" t="s">
        <v>492</v>
      </c>
      <c r="D248" s="15" t="s">
        <v>201</v>
      </c>
      <c r="E248" s="15" t="s">
        <v>28</v>
      </c>
      <c r="F248" s="27"/>
    </row>
    <row r="249" spans="1:6" x14ac:dyDescent="0.3">
      <c r="A249" s="48" t="str">
        <f t="shared" si="8"/>
        <v>SETO (2017)</v>
      </c>
      <c r="B249" s="5">
        <v>1100000</v>
      </c>
      <c r="C249" s="32" t="s">
        <v>493</v>
      </c>
      <c r="D249" s="15" t="s">
        <v>202</v>
      </c>
      <c r="E249" s="15" t="s">
        <v>28</v>
      </c>
      <c r="F249" s="27"/>
    </row>
    <row r="250" spans="1:6" x14ac:dyDescent="0.3">
      <c r="A250" s="48" t="str">
        <f t="shared" si="8"/>
        <v>SETO (2017)</v>
      </c>
      <c r="B250" s="5">
        <v>1600000</v>
      </c>
      <c r="C250" s="32" t="s">
        <v>485</v>
      </c>
      <c r="D250" s="15" t="s">
        <v>203</v>
      </c>
      <c r="E250" s="15" t="s">
        <v>41</v>
      </c>
      <c r="F250" s="27"/>
    </row>
    <row r="251" spans="1:6" x14ac:dyDescent="0.3">
      <c r="A251" s="48" t="str">
        <f t="shared" si="8"/>
        <v>SETO (2017)</v>
      </c>
      <c r="B251" s="5">
        <v>2000000</v>
      </c>
      <c r="C251" s="32" t="s">
        <v>494</v>
      </c>
      <c r="D251" s="15" t="s">
        <v>204</v>
      </c>
      <c r="E251" s="15" t="s">
        <v>207</v>
      </c>
      <c r="F251" s="27"/>
    </row>
    <row r="252" spans="1:6" x14ac:dyDescent="0.3">
      <c r="A252" s="48" t="str">
        <f t="shared" si="8"/>
        <v>SETO (2017)</v>
      </c>
      <c r="B252" s="5">
        <v>1700000</v>
      </c>
      <c r="C252" s="32" t="s">
        <v>139</v>
      </c>
      <c r="D252" s="15" t="s">
        <v>142</v>
      </c>
      <c r="E252" s="15" t="s">
        <v>27</v>
      </c>
      <c r="F252" s="27"/>
    </row>
    <row r="253" spans="1:6" x14ac:dyDescent="0.3">
      <c r="A253" s="48" t="str">
        <f t="shared" si="8"/>
        <v>SETO (2017)</v>
      </c>
      <c r="B253" s="5">
        <v>1600000</v>
      </c>
      <c r="C253" s="32" t="s">
        <v>209</v>
      </c>
      <c r="D253" s="15" t="s">
        <v>205</v>
      </c>
      <c r="E253" s="15" t="s">
        <v>42</v>
      </c>
      <c r="F253" s="27"/>
    </row>
    <row r="254" spans="1:6" x14ac:dyDescent="0.3">
      <c r="A254" s="48" t="str">
        <f t="shared" si="8"/>
        <v>SETO (2017)</v>
      </c>
      <c r="B254" s="5">
        <v>1500000</v>
      </c>
      <c r="C254" s="32" t="s">
        <v>208</v>
      </c>
      <c r="D254" s="15" t="s">
        <v>206</v>
      </c>
      <c r="E254" s="15" t="s">
        <v>28</v>
      </c>
      <c r="F254" s="27"/>
    </row>
    <row r="255" spans="1:6" x14ac:dyDescent="0.3">
      <c r="A255" s="48" t="str">
        <f t="shared" si="8"/>
        <v>SETO (2017)</v>
      </c>
      <c r="B255" s="5">
        <v>7570647</v>
      </c>
      <c r="C255" s="32" t="s">
        <v>215</v>
      </c>
      <c r="D255" s="15" t="s">
        <v>111</v>
      </c>
      <c r="E255" s="15" t="s">
        <v>63</v>
      </c>
      <c r="F255" s="27"/>
    </row>
    <row r="256" spans="1:6" x14ac:dyDescent="0.3">
      <c r="A256" s="48" t="str">
        <f t="shared" si="8"/>
        <v>SETO (2017)</v>
      </c>
      <c r="B256" s="5">
        <v>7035309</v>
      </c>
      <c r="C256" s="32" t="s">
        <v>106</v>
      </c>
      <c r="D256" s="15" t="s">
        <v>109</v>
      </c>
      <c r="E256" s="15" t="s">
        <v>42</v>
      </c>
      <c r="F256" s="27"/>
    </row>
    <row r="257" spans="1:6" x14ac:dyDescent="0.3">
      <c r="A257" s="48" t="str">
        <f t="shared" si="8"/>
        <v>SETO (2017)</v>
      </c>
      <c r="B257" s="5">
        <v>9464755</v>
      </c>
      <c r="C257" s="32" t="s">
        <v>216</v>
      </c>
      <c r="D257" s="15" t="s">
        <v>218</v>
      </c>
      <c r="E257" s="15" t="s">
        <v>158</v>
      </c>
      <c r="F257" s="27"/>
    </row>
    <row r="258" spans="1:6" x14ac:dyDescent="0.3">
      <c r="A258" s="48" t="str">
        <f t="shared" si="8"/>
        <v>SETO (2017)</v>
      </c>
      <c r="B258" s="5">
        <v>1181603</v>
      </c>
      <c r="C258" s="32" t="s">
        <v>215</v>
      </c>
      <c r="D258" s="15" t="s">
        <v>111</v>
      </c>
      <c r="E258" s="15" t="s">
        <v>63</v>
      </c>
      <c r="F258" s="27"/>
    </row>
    <row r="259" spans="1:6" x14ac:dyDescent="0.3">
      <c r="A259" s="48" t="str">
        <f t="shared" si="8"/>
        <v>SETO (2017)</v>
      </c>
      <c r="B259" s="5">
        <v>2000000</v>
      </c>
      <c r="C259" s="32" t="s">
        <v>495</v>
      </c>
      <c r="D259" s="15" t="s">
        <v>219</v>
      </c>
      <c r="E259" s="15" t="s">
        <v>220</v>
      </c>
      <c r="F259" s="27"/>
    </row>
    <row r="260" spans="1:6" x14ac:dyDescent="0.3">
      <c r="A260" s="48" t="str">
        <f t="shared" si="8"/>
        <v>SETO (2017)</v>
      </c>
      <c r="B260" s="5">
        <v>1771798</v>
      </c>
      <c r="C260" s="32" t="s">
        <v>151</v>
      </c>
      <c r="D260" s="15" t="s">
        <v>157</v>
      </c>
      <c r="E260" s="15" t="s">
        <v>10</v>
      </c>
      <c r="F260" s="27"/>
    </row>
    <row r="261" spans="1:6" x14ac:dyDescent="0.3">
      <c r="A261" s="48" t="str">
        <f t="shared" si="8"/>
        <v>SETO (2017)</v>
      </c>
      <c r="B261" s="5">
        <v>1932414</v>
      </c>
      <c r="C261" s="32" t="s">
        <v>151</v>
      </c>
      <c r="D261" s="15" t="s">
        <v>157</v>
      </c>
      <c r="E261" s="15" t="s">
        <v>10</v>
      </c>
      <c r="F261" s="27"/>
    </row>
    <row r="262" spans="1:6" x14ac:dyDescent="0.3">
      <c r="A262" s="48" t="str">
        <f t="shared" si="8"/>
        <v>SETO (2017)</v>
      </c>
      <c r="B262" s="5">
        <v>1258629</v>
      </c>
      <c r="C262" s="32" t="s">
        <v>496</v>
      </c>
      <c r="D262" s="15" t="s">
        <v>221</v>
      </c>
      <c r="E262" s="15" t="s">
        <v>48</v>
      </c>
      <c r="F262" s="27"/>
    </row>
    <row r="263" spans="1:6" x14ac:dyDescent="0.3">
      <c r="A263" s="48" t="str">
        <f t="shared" si="8"/>
        <v>SETO (2017)</v>
      </c>
      <c r="B263" s="5">
        <v>1326384</v>
      </c>
      <c r="C263" s="32" t="s">
        <v>497</v>
      </c>
      <c r="D263" s="15" t="s">
        <v>222</v>
      </c>
      <c r="E263" s="15" t="s">
        <v>16</v>
      </c>
      <c r="F263" s="27"/>
    </row>
    <row r="264" spans="1:6" x14ac:dyDescent="0.3">
      <c r="A264" s="48" t="str">
        <f t="shared" si="8"/>
        <v>SETO (2017)</v>
      </c>
      <c r="B264" s="5">
        <v>1960745</v>
      </c>
      <c r="C264" s="32" t="s">
        <v>225</v>
      </c>
      <c r="D264" s="15" t="s">
        <v>223</v>
      </c>
      <c r="E264" s="15" t="s">
        <v>43</v>
      </c>
      <c r="F264" s="27"/>
    </row>
    <row r="265" spans="1:6" x14ac:dyDescent="0.3">
      <c r="A265" s="48" t="str">
        <f t="shared" si="8"/>
        <v>SETO (2017)</v>
      </c>
      <c r="B265" s="5">
        <v>1499901</v>
      </c>
      <c r="C265" s="32" t="s">
        <v>32</v>
      </c>
      <c r="D265" s="15" t="s">
        <v>146</v>
      </c>
      <c r="E265" s="15" t="s">
        <v>28</v>
      </c>
      <c r="F265" s="27"/>
    </row>
    <row r="266" spans="1:6" x14ac:dyDescent="0.3">
      <c r="A266" s="48" t="str">
        <f t="shared" si="8"/>
        <v>SETO (2017)</v>
      </c>
      <c r="B266" s="5">
        <v>1352195</v>
      </c>
      <c r="C266" s="32" t="s">
        <v>226</v>
      </c>
      <c r="D266" s="15" t="s">
        <v>227</v>
      </c>
      <c r="E266" s="15" t="s">
        <v>73</v>
      </c>
      <c r="F266" s="27"/>
    </row>
    <row r="267" spans="1:6" x14ac:dyDescent="0.3">
      <c r="A267" s="48" t="str">
        <f t="shared" si="8"/>
        <v>SETO (2017)</v>
      </c>
      <c r="B267" s="5">
        <v>1966440</v>
      </c>
      <c r="C267" s="32" t="s">
        <v>226</v>
      </c>
      <c r="D267" s="15" t="s">
        <v>227</v>
      </c>
      <c r="E267" s="15" t="s">
        <v>73</v>
      </c>
      <c r="F267" s="27"/>
    </row>
    <row r="268" spans="1:6" x14ac:dyDescent="0.3">
      <c r="A268" s="48" t="str">
        <f t="shared" si="8"/>
        <v>SETO (2017)</v>
      </c>
      <c r="B268" s="5">
        <v>1799892</v>
      </c>
      <c r="C268" s="32" t="s">
        <v>228</v>
      </c>
      <c r="D268" s="15" t="s">
        <v>229</v>
      </c>
      <c r="E268" s="15" t="s">
        <v>48</v>
      </c>
      <c r="F268" s="27"/>
    </row>
    <row r="269" spans="1:6" x14ac:dyDescent="0.3">
      <c r="A269" s="48" t="str">
        <f t="shared" si="8"/>
        <v>SETO (2017)</v>
      </c>
      <c r="B269" s="5">
        <v>1180000</v>
      </c>
      <c r="C269" s="32" t="s">
        <v>19</v>
      </c>
      <c r="D269" s="15" t="s">
        <v>24</v>
      </c>
      <c r="E269" s="15" t="s">
        <v>28</v>
      </c>
      <c r="F269" s="27"/>
    </row>
    <row r="270" spans="1:6" x14ac:dyDescent="0.3">
      <c r="A270" s="48" t="str">
        <f t="shared" si="8"/>
        <v>SETO (2017)</v>
      </c>
      <c r="B270" s="5">
        <v>1515687</v>
      </c>
      <c r="C270" s="32" t="s">
        <v>230</v>
      </c>
      <c r="D270" s="15" t="s">
        <v>231</v>
      </c>
      <c r="E270" s="15" t="s">
        <v>130</v>
      </c>
      <c r="F270" s="27"/>
    </row>
    <row r="271" spans="1:6" x14ac:dyDescent="0.3">
      <c r="A271" s="48" t="str">
        <f t="shared" si="8"/>
        <v>SETO (2017)</v>
      </c>
      <c r="B271" s="30">
        <v>2222000</v>
      </c>
      <c r="C271" s="32" t="s">
        <v>233</v>
      </c>
      <c r="D271" s="15" t="s">
        <v>235</v>
      </c>
      <c r="E271" s="15" t="s">
        <v>28</v>
      </c>
      <c r="F271" s="27"/>
    </row>
    <row r="272" spans="1:6" x14ac:dyDescent="0.3">
      <c r="A272" s="48" t="str">
        <f t="shared" si="8"/>
        <v>SETO (2017)</v>
      </c>
      <c r="B272" s="30">
        <v>2222000</v>
      </c>
      <c r="C272" s="32" t="s">
        <v>226</v>
      </c>
      <c r="D272" s="15" t="s">
        <v>227</v>
      </c>
      <c r="E272" s="15" t="s">
        <v>73</v>
      </c>
      <c r="F272" s="27"/>
    </row>
    <row r="273" spans="1:6" x14ac:dyDescent="0.3">
      <c r="A273" s="48" t="str">
        <f t="shared" si="8"/>
        <v>SETO (2017)</v>
      </c>
      <c r="B273" s="30">
        <v>2222000</v>
      </c>
      <c r="C273" s="32" t="s">
        <v>34</v>
      </c>
      <c r="D273" s="15" t="s">
        <v>181</v>
      </c>
      <c r="E273" s="15" t="s">
        <v>37</v>
      </c>
      <c r="F273" s="27"/>
    </row>
    <row r="274" spans="1:6" x14ac:dyDescent="0.3">
      <c r="A274" s="48" t="str">
        <f t="shared" si="8"/>
        <v>SETO (2017)</v>
      </c>
      <c r="B274" s="30">
        <v>2222000</v>
      </c>
      <c r="C274" s="32" t="s">
        <v>17</v>
      </c>
      <c r="D274" s="15" t="s">
        <v>236</v>
      </c>
      <c r="E274" s="15" t="s">
        <v>30</v>
      </c>
      <c r="F274" s="27"/>
    </row>
    <row r="275" spans="1:6" x14ac:dyDescent="0.3">
      <c r="A275" s="48" t="str">
        <f t="shared" si="8"/>
        <v>SETO (2017)</v>
      </c>
      <c r="B275" s="30">
        <v>2222000</v>
      </c>
      <c r="C275" s="32" t="s">
        <v>234</v>
      </c>
      <c r="D275" s="15" t="s">
        <v>237</v>
      </c>
      <c r="E275" s="15" t="s">
        <v>239</v>
      </c>
      <c r="F275" s="27"/>
    </row>
    <row r="276" spans="1:6" x14ac:dyDescent="0.3">
      <c r="A276" s="48" t="str">
        <f t="shared" si="8"/>
        <v>SETO (2017)</v>
      </c>
      <c r="B276" s="30">
        <v>2222000</v>
      </c>
      <c r="C276" s="32" t="s">
        <v>330</v>
      </c>
      <c r="D276" s="15" t="s">
        <v>238</v>
      </c>
      <c r="E276" s="15" t="s">
        <v>45</v>
      </c>
      <c r="F276" s="27"/>
    </row>
    <row r="277" spans="1:6" x14ac:dyDescent="0.3">
      <c r="A277" s="48" t="str">
        <f t="shared" si="8"/>
        <v>SETO (2017)</v>
      </c>
      <c r="B277" s="30">
        <v>2222000</v>
      </c>
      <c r="C277" s="32" t="s">
        <v>21</v>
      </c>
      <c r="D277" s="15" t="s">
        <v>26</v>
      </c>
      <c r="E277" s="15" t="s">
        <v>27</v>
      </c>
      <c r="F277" s="27"/>
    </row>
    <row r="278" spans="1:6" x14ac:dyDescent="0.3">
      <c r="A278" s="48" t="str">
        <f t="shared" si="8"/>
        <v>SETO (2017)</v>
      </c>
      <c r="B278" s="30">
        <v>2222000</v>
      </c>
      <c r="C278" s="32" t="s">
        <v>369</v>
      </c>
      <c r="D278" s="15" t="s">
        <v>165</v>
      </c>
      <c r="E278" s="15" t="s">
        <v>46</v>
      </c>
      <c r="F278" s="27"/>
    </row>
    <row r="279" spans="1:6" x14ac:dyDescent="0.3">
      <c r="A279" s="48" t="str">
        <f t="shared" si="8"/>
        <v>SETO (2017)</v>
      </c>
      <c r="B279" s="30">
        <v>2222000</v>
      </c>
      <c r="C279" s="32" t="s">
        <v>96</v>
      </c>
      <c r="D279" s="15" t="s">
        <v>102</v>
      </c>
      <c r="E279" s="15" t="s">
        <v>38</v>
      </c>
      <c r="F279" s="27"/>
    </row>
    <row r="280" spans="1:6" x14ac:dyDescent="0.3">
      <c r="A280" s="48" t="s">
        <v>791</v>
      </c>
      <c r="B280" s="30">
        <v>1000000</v>
      </c>
      <c r="C280" s="32" t="s">
        <v>498</v>
      </c>
      <c r="D280" s="15" t="s">
        <v>197</v>
      </c>
      <c r="E280" s="15" t="s">
        <v>112</v>
      </c>
      <c r="F280" s="27"/>
    </row>
    <row r="281" spans="1:6" x14ac:dyDescent="0.3">
      <c r="A281" s="48" t="str">
        <f t="shared" ref="A281:A312" si="9">A280</f>
        <v>AMO (2017)</v>
      </c>
      <c r="B281" s="30">
        <v>1000000</v>
      </c>
      <c r="C281" s="32" t="s">
        <v>499</v>
      </c>
      <c r="D281" s="15" t="s">
        <v>243</v>
      </c>
      <c r="E281" s="15" t="s">
        <v>29</v>
      </c>
      <c r="F281" s="27"/>
    </row>
    <row r="282" spans="1:6" x14ac:dyDescent="0.3">
      <c r="A282" s="48" t="str">
        <f t="shared" si="9"/>
        <v>AMO (2017)</v>
      </c>
      <c r="B282" s="30">
        <v>1000000</v>
      </c>
      <c r="C282" s="32" t="s">
        <v>500</v>
      </c>
      <c r="D282" s="15" t="s">
        <v>248</v>
      </c>
      <c r="E282" s="15" t="s">
        <v>43</v>
      </c>
      <c r="F282" s="27"/>
    </row>
    <row r="283" spans="1:6" x14ac:dyDescent="0.3">
      <c r="A283" s="48" t="str">
        <f t="shared" si="9"/>
        <v>AMO (2017)</v>
      </c>
      <c r="B283" s="30">
        <v>1000000</v>
      </c>
      <c r="C283" s="32" t="s">
        <v>501</v>
      </c>
      <c r="D283" s="15" t="s">
        <v>503</v>
      </c>
      <c r="E283" s="15" t="s">
        <v>27</v>
      </c>
      <c r="F283" s="27"/>
    </row>
    <row r="284" spans="1:6" x14ac:dyDescent="0.3">
      <c r="A284" s="48" t="str">
        <f t="shared" si="9"/>
        <v>AMO (2017)</v>
      </c>
      <c r="B284" s="30">
        <v>1000000</v>
      </c>
      <c r="C284" s="32" t="s">
        <v>502</v>
      </c>
      <c r="D284" s="15" t="s">
        <v>504</v>
      </c>
      <c r="E284" s="15" t="s">
        <v>244</v>
      </c>
      <c r="F284" s="27"/>
    </row>
    <row r="285" spans="1:6" x14ac:dyDescent="0.3">
      <c r="A285" s="48" t="str">
        <f t="shared" si="9"/>
        <v>AMO (2017)</v>
      </c>
      <c r="B285" s="30">
        <v>1000000</v>
      </c>
      <c r="C285" s="32" t="s">
        <v>505</v>
      </c>
      <c r="D285" s="15" t="s">
        <v>102</v>
      </c>
      <c r="E285" s="15" t="s">
        <v>38</v>
      </c>
      <c r="F285" s="27"/>
    </row>
    <row r="286" spans="1:6" x14ac:dyDescent="0.3">
      <c r="A286" s="48" t="str">
        <f t="shared" si="9"/>
        <v>AMO (2017)</v>
      </c>
      <c r="B286" s="30">
        <v>1000000</v>
      </c>
      <c r="C286" s="32" t="s">
        <v>506</v>
      </c>
      <c r="D286" s="15" t="s">
        <v>509</v>
      </c>
      <c r="E286" s="15" t="s">
        <v>71</v>
      </c>
      <c r="F286" s="27"/>
    </row>
    <row r="287" spans="1:6" x14ac:dyDescent="0.3">
      <c r="A287" s="48" t="str">
        <f t="shared" si="9"/>
        <v>AMO (2017)</v>
      </c>
      <c r="B287" s="30">
        <v>1000000</v>
      </c>
      <c r="C287" s="32" t="s">
        <v>507</v>
      </c>
      <c r="D287" s="15" t="s">
        <v>510</v>
      </c>
      <c r="E287" s="15" t="s">
        <v>28</v>
      </c>
      <c r="F287" s="27"/>
    </row>
    <row r="288" spans="1:6" x14ac:dyDescent="0.3">
      <c r="A288" s="48" t="str">
        <f t="shared" si="9"/>
        <v>AMO (2017)</v>
      </c>
      <c r="B288" s="30">
        <v>1000000</v>
      </c>
      <c r="C288" s="32" t="s">
        <v>20</v>
      </c>
      <c r="D288" s="15" t="s">
        <v>25</v>
      </c>
      <c r="E288" s="15" t="s">
        <v>28</v>
      </c>
      <c r="F288" s="27"/>
    </row>
    <row r="289" spans="1:6" x14ac:dyDescent="0.3">
      <c r="A289" s="48" t="str">
        <f t="shared" si="9"/>
        <v>AMO (2017)</v>
      </c>
      <c r="B289" s="30">
        <v>1000000</v>
      </c>
      <c r="C289" s="32" t="s">
        <v>508</v>
      </c>
      <c r="D289" s="15" t="s">
        <v>245</v>
      </c>
      <c r="E289" s="15" t="s">
        <v>28</v>
      </c>
      <c r="F289" s="27"/>
    </row>
    <row r="290" spans="1:6" x14ac:dyDescent="0.3">
      <c r="A290" s="48" t="str">
        <f t="shared" si="9"/>
        <v>AMO (2017)</v>
      </c>
      <c r="B290" s="5">
        <v>150000</v>
      </c>
      <c r="C290" s="32" t="s">
        <v>247</v>
      </c>
      <c r="D290" s="15" t="s">
        <v>154</v>
      </c>
      <c r="E290" s="15" t="s">
        <v>29</v>
      </c>
      <c r="F290" s="27"/>
    </row>
    <row r="291" spans="1:6" x14ac:dyDescent="0.3">
      <c r="A291" s="48" t="str">
        <f t="shared" si="9"/>
        <v>AMO (2017)</v>
      </c>
      <c r="B291" s="5">
        <v>150000</v>
      </c>
      <c r="C291" s="32" t="s">
        <v>528</v>
      </c>
      <c r="D291" s="15" t="s">
        <v>248</v>
      </c>
      <c r="E291" s="15" t="s">
        <v>41</v>
      </c>
      <c r="F291" s="27"/>
    </row>
    <row r="292" spans="1:6" x14ac:dyDescent="0.3">
      <c r="A292" s="48" t="str">
        <f t="shared" si="9"/>
        <v>AMO (2017)</v>
      </c>
      <c r="B292" s="5">
        <v>150000</v>
      </c>
      <c r="C292" s="32" t="s">
        <v>529</v>
      </c>
      <c r="D292" s="15" t="s">
        <v>221</v>
      </c>
      <c r="E292" s="15" t="s">
        <v>48</v>
      </c>
      <c r="F292" s="27"/>
    </row>
    <row r="293" spans="1:6" x14ac:dyDescent="0.3">
      <c r="A293" s="48" t="str">
        <f t="shared" si="9"/>
        <v>AMO (2017)</v>
      </c>
      <c r="B293" s="5">
        <v>150000</v>
      </c>
      <c r="C293" s="32" t="s">
        <v>250</v>
      </c>
      <c r="D293" s="15" t="s">
        <v>249</v>
      </c>
      <c r="E293" s="15" t="s">
        <v>28</v>
      </c>
      <c r="F293" s="27"/>
    </row>
    <row r="294" spans="1:6" x14ac:dyDescent="0.3">
      <c r="A294" s="48" t="str">
        <f t="shared" si="9"/>
        <v>AMO (2017)</v>
      </c>
      <c r="B294" s="30">
        <v>292000</v>
      </c>
      <c r="C294" s="32" t="s">
        <v>252</v>
      </c>
      <c r="D294" s="15" t="s">
        <v>527</v>
      </c>
      <c r="E294" s="15" t="s">
        <v>71</v>
      </c>
      <c r="F294" s="27"/>
    </row>
    <row r="295" spans="1:6" x14ac:dyDescent="0.3">
      <c r="A295" s="48" t="str">
        <f t="shared" si="9"/>
        <v>AMO (2017)</v>
      </c>
      <c r="B295" s="30">
        <v>292000</v>
      </c>
      <c r="C295" s="32" t="s">
        <v>252</v>
      </c>
      <c r="D295" s="15" t="s">
        <v>527</v>
      </c>
      <c r="E295" s="15" t="s">
        <v>71</v>
      </c>
      <c r="F295" s="27"/>
    </row>
    <row r="296" spans="1:6" x14ac:dyDescent="0.3">
      <c r="A296" s="48" t="str">
        <f t="shared" si="9"/>
        <v>AMO (2017)</v>
      </c>
      <c r="B296" s="30">
        <v>292000</v>
      </c>
      <c r="C296" s="32" t="s">
        <v>253</v>
      </c>
      <c r="D296" s="15" t="s">
        <v>266</v>
      </c>
      <c r="E296" s="15" t="s">
        <v>75</v>
      </c>
      <c r="F296" s="27"/>
    </row>
    <row r="297" spans="1:6" x14ac:dyDescent="0.3">
      <c r="A297" s="48" t="str">
        <f t="shared" si="9"/>
        <v>AMO (2017)</v>
      </c>
      <c r="B297" s="30">
        <v>292000</v>
      </c>
      <c r="C297" s="32" t="s">
        <v>254</v>
      </c>
      <c r="D297" s="15" t="s">
        <v>154</v>
      </c>
      <c r="E297" s="15" t="s">
        <v>29</v>
      </c>
      <c r="F297" s="27"/>
    </row>
    <row r="298" spans="1:6" x14ac:dyDescent="0.3">
      <c r="A298" s="48" t="str">
        <f t="shared" si="9"/>
        <v>AMO (2017)</v>
      </c>
      <c r="B298" s="30">
        <v>292000</v>
      </c>
      <c r="C298" s="32" t="s">
        <v>255</v>
      </c>
      <c r="D298" s="15" t="s">
        <v>99</v>
      </c>
      <c r="E298" s="15" t="s">
        <v>48</v>
      </c>
      <c r="F298" s="27"/>
    </row>
    <row r="299" spans="1:6" x14ac:dyDescent="0.3">
      <c r="A299" s="48" t="str">
        <f t="shared" si="9"/>
        <v>AMO (2017)</v>
      </c>
      <c r="B299" s="30">
        <v>292000</v>
      </c>
      <c r="C299" s="32" t="s">
        <v>256</v>
      </c>
      <c r="D299" s="15" t="s">
        <v>264</v>
      </c>
      <c r="E299" s="15" t="s">
        <v>28</v>
      </c>
      <c r="F299" s="27"/>
    </row>
    <row r="300" spans="1:6" x14ac:dyDescent="0.3">
      <c r="A300" s="48" t="str">
        <f t="shared" si="9"/>
        <v>AMO (2017)</v>
      </c>
      <c r="B300" s="30">
        <v>292000</v>
      </c>
      <c r="C300" s="32" t="s">
        <v>257</v>
      </c>
      <c r="D300" s="15" t="s">
        <v>265</v>
      </c>
      <c r="E300" s="15" t="s">
        <v>10</v>
      </c>
      <c r="F300" s="27"/>
    </row>
    <row r="301" spans="1:6" x14ac:dyDescent="0.3">
      <c r="A301" s="48" t="str">
        <f t="shared" si="9"/>
        <v>AMO (2017)</v>
      </c>
      <c r="B301" s="30">
        <v>292000</v>
      </c>
      <c r="C301" s="32" t="s">
        <v>258</v>
      </c>
      <c r="D301" s="15" t="s">
        <v>266</v>
      </c>
      <c r="E301" s="15" t="s">
        <v>39</v>
      </c>
      <c r="F301" s="27"/>
    </row>
    <row r="302" spans="1:6" x14ac:dyDescent="0.3">
      <c r="A302" s="48" t="str">
        <f t="shared" si="9"/>
        <v>AMO (2017)</v>
      </c>
      <c r="B302" s="30">
        <v>292000</v>
      </c>
      <c r="C302" s="32" t="s">
        <v>259</v>
      </c>
      <c r="D302" s="15" t="s">
        <v>530</v>
      </c>
      <c r="E302" s="15" t="s">
        <v>43</v>
      </c>
      <c r="F302" s="27"/>
    </row>
    <row r="303" spans="1:6" x14ac:dyDescent="0.3">
      <c r="A303" s="48" t="str">
        <f t="shared" si="9"/>
        <v>AMO (2017)</v>
      </c>
      <c r="B303" s="30">
        <v>292000</v>
      </c>
      <c r="C303" s="32" t="s">
        <v>260</v>
      </c>
      <c r="D303" s="15" t="s">
        <v>267</v>
      </c>
      <c r="E303" s="15" t="s">
        <v>39</v>
      </c>
      <c r="F303" s="27"/>
    </row>
    <row r="304" spans="1:6" x14ac:dyDescent="0.3">
      <c r="A304" s="48" t="str">
        <f t="shared" si="9"/>
        <v>AMO (2017)</v>
      </c>
      <c r="B304" s="30">
        <v>292000</v>
      </c>
      <c r="C304" s="32" t="s">
        <v>261</v>
      </c>
      <c r="D304" s="15" t="s">
        <v>268</v>
      </c>
      <c r="E304" s="15" t="s">
        <v>28</v>
      </c>
      <c r="F304" s="27"/>
    </row>
    <row r="305" spans="1:6" x14ac:dyDescent="0.3">
      <c r="A305" s="48" t="str">
        <f t="shared" si="9"/>
        <v>AMO (2017)</v>
      </c>
      <c r="B305" s="30">
        <v>292000</v>
      </c>
      <c r="C305" s="32" t="s">
        <v>262</v>
      </c>
      <c r="D305" s="15" t="s">
        <v>269</v>
      </c>
      <c r="E305" s="15" t="s">
        <v>112</v>
      </c>
      <c r="F305" s="27"/>
    </row>
    <row r="306" spans="1:6" x14ac:dyDescent="0.3">
      <c r="A306" s="48" t="str">
        <f t="shared" si="9"/>
        <v>AMO (2017)</v>
      </c>
      <c r="B306" s="30">
        <v>292000</v>
      </c>
      <c r="C306" s="32" t="s">
        <v>263</v>
      </c>
      <c r="D306" s="15" t="s">
        <v>270</v>
      </c>
      <c r="E306" s="15" t="s">
        <v>43</v>
      </c>
      <c r="F306" s="27"/>
    </row>
    <row r="307" spans="1:6" x14ac:dyDescent="0.3">
      <c r="A307" s="48" t="str">
        <f t="shared" si="9"/>
        <v>AMO (2017)</v>
      </c>
      <c r="B307" s="5">
        <v>1231000</v>
      </c>
      <c r="C307" s="32" t="s">
        <v>282</v>
      </c>
      <c r="D307" s="15" t="s">
        <v>285</v>
      </c>
      <c r="E307" s="15" t="s">
        <v>16</v>
      </c>
      <c r="F307" s="27"/>
    </row>
    <row r="308" spans="1:6" x14ac:dyDescent="0.3">
      <c r="A308" s="48" t="str">
        <f t="shared" si="9"/>
        <v>AMO (2017)</v>
      </c>
      <c r="B308" s="5">
        <v>1600000</v>
      </c>
      <c r="C308" s="32" t="s">
        <v>283</v>
      </c>
      <c r="D308" s="15" t="s">
        <v>286</v>
      </c>
      <c r="E308" s="15" t="s">
        <v>41</v>
      </c>
      <c r="F308" s="27"/>
    </row>
    <row r="309" spans="1:6" x14ac:dyDescent="0.3">
      <c r="A309" s="48" t="str">
        <f t="shared" si="9"/>
        <v>AMO (2017)</v>
      </c>
      <c r="B309" s="5">
        <v>2000000</v>
      </c>
      <c r="C309" s="32" t="s">
        <v>284</v>
      </c>
      <c r="D309" s="15" t="s">
        <v>287</v>
      </c>
      <c r="E309" s="15" t="s">
        <v>72</v>
      </c>
      <c r="F309" s="27"/>
    </row>
    <row r="310" spans="1:6" x14ac:dyDescent="0.3">
      <c r="A310" s="48" t="str">
        <f t="shared" si="9"/>
        <v>AMO (2017)</v>
      </c>
      <c r="B310" s="5">
        <v>1000000</v>
      </c>
      <c r="C310" s="32" t="s">
        <v>511</v>
      </c>
      <c r="D310" s="15" t="s">
        <v>203</v>
      </c>
      <c r="E310" s="15" t="s">
        <v>41</v>
      </c>
      <c r="F310" s="27"/>
    </row>
    <row r="311" spans="1:6" x14ac:dyDescent="0.3">
      <c r="A311" s="48" t="str">
        <f t="shared" si="9"/>
        <v>AMO (2017)</v>
      </c>
      <c r="B311" s="5">
        <v>2000000</v>
      </c>
      <c r="C311" s="32" t="s">
        <v>512</v>
      </c>
      <c r="D311" s="15" t="s">
        <v>471</v>
      </c>
      <c r="E311" s="15" t="s">
        <v>10</v>
      </c>
      <c r="F311" s="27"/>
    </row>
    <row r="312" spans="1:6" x14ac:dyDescent="0.3">
      <c r="A312" s="48" t="str">
        <f t="shared" si="9"/>
        <v>AMO (2017)</v>
      </c>
      <c r="B312" s="5">
        <v>1882881</v>
      </c>
      <c r="C312" s="32" t="s">
        <v>513</v>
      </c>
      <c r="D312" s="15" t="s">
        <v>373</v>
      </c>
      <c r="E312" s="15" t="s">
        <v>42</v>
      </c>
      <c r="F312" s="27"/>
    </row>
    <row r="313" spans="1:6" x14ac:dyDescent="0.3">
      <c r="A313" s="48" t="str">
        <f t="shared" ref="A313:A330" si="10">A312</f>
        <v>AMO (2017)</v>
      </c>
      <c r="B313" s="5">
        <v>1215204</v>
      </c>
      <c r="C313" s="32" t="s">
        <v>514</v>
      </c>
      <c r="D313" s="15" t="s">
        <v>119</v>
      </c>
      <c r="E313" s="15" t="s">
        <v>10</v>
      </c>
      <c r="F313" s="27"/>
    </row>
    <row r="314" spans="1:6" x14ac:dyDescent="0.3">
      <c r="A314" s="48" t="str">
        <f t="shared" si="10"/>
        <v>AMO (2017)</v>
      </c>
      <c r="B314" s="5">
        <v>2497983</v>
      </c>
      <c r="C314" s="32" t="s">
        <v>515</v>
      </c>
      <c r="D314" s="15" t="s">
        <v>204</v>
      </c>
      <c r="E314" s="15" t="s">
        <v>207</v>
      </c>
      <c r="F314" s="27"/>
    </row>
    <row r="315" spans="1:6" x14ac:dyDescent="0.3">
      <c r="A315" s="48" t="str">
        <f t="shared" si="10"/>
        <v>AMO (2017)</v>
      </c>
      <c r="B315" s="5">
        <v>798624</v>
      </c>
      <c r="C315" s="32" t="s">
        <v>516</v>
      </c>
      <c r="D315" s="15" t="s">
        <v>205</v>
      </c>
      <c r="E315" s="15" t="s">
        <v>16</v>
      </c>
      <c r="F315" s="27"/>
    </row>
    <row r="316" spans="1:6" x14ac:dyDescent="0.3">
      <c r="A316" s="48" t="str">
        <f t="shared" si="10"/>
        <v>AMO (2017)</v>
      </c>
      <c r="B316" s="5">
        <v>1000000</v>
      </c>
      <c r="C316" s="32" t="s">
        <v>517</v>
      </c>
      <c r="D316" s="15" t="s">
        <v>518</v>
      </c>
      <c r="E316" s="15" t="s">
        <v>277</v>
      </c>
      <c r="F316" s="27"/>
    </row>
    <row r="317" spans="1:6" x14ac:dyDescent="0.3">
      <c r="A317" s="48" t="str">
        <f t="shared" si="10"/>
        <v>AMO (2017)</v>
      </c>
      <c r="B317" s="5">
        <v>854039</v>
      </c>
      <c r="C317" s="32" t="s">
        <v>421</v>
      </c>
      <c r="D317" s="15" t="s">
        <v>274</v>
      </c>
      <c r="E317" s="15" t="s">
        <v>271</v>
      </c>
      <c r="F317" s="27"/>
    </row>
    <row r="318" spans="1:6" x14ac:dyDescent="0.3">
      <c r="A318" s="48" t="str">
        <f t="shared" si="10"/>
        <v>AMO (2017)</v>
      </c>
      <c r="B318" s="5">
        <v>1000000</v>
      </c>
      <c r="C318" s="32" t="s">
        <v>519</v>
      </c>
      <c r="D318" s="15" t="s">
        <v>206</v>
      </c>
      <c r="E318" s="15" t="s">
        <v>28</v>
      </c>
      <c r="F318" s="27"/>
    </row>
    <row r="319" spans="1:6" x14ac:dyDescent="0.3">
      <c r="A319" s="48" t="str">
        <f t="shared" si="10"/>
        <v>AMO (2017)</v>
      </c>
      <c r="B319" s="5">
        <v>1893941</v>
      </c>
      <c r="C319" s="32" t="s">
        <v>151</v>
      </c>
      <c r="D319" s="15" t="s">
        <v>157</v>
      </c>
      <c r="E319" s="15" t="s">
        <v>10</v>
      </c>
      <c r="F319" s="27"/>
    </row>
    <row r="320" spans="1:6" x14ac:dyDescent="0.3">
      <c r="A320" s="48" t="str">
        <f t="shared" si="10"/>
        <v>AMO (2017)</v>
      </c>
      <c r="B320" s="5">
        <v>800000</v>
      </c>
      <c r="C320" s="32" t="s">
        <v>107</v>
      </c>
      <c r="D320" s="15" t="s">
        <v>110</v>
      </c>
      <c r="E320" s="15" t="s">
        <v>39</v>
      </c>
      <c r="F320" s="27"/>
    </row>
    <row r="321" spans="1:6" x14ac:dyDescent="0.3">
      <c r="A321" s="48" t="str">
        <f t="shared" si="10"/>
        <v>AMO (2017)</v>
      </c>
      <c r="B321" s="5">
        <v>822357</v>
      </c>
      <c r="C321" s="32" t="s">
        <v>489</v>
      </c>
      <c r="D321" s="15" t="s">
        <v>520</v>
      </c>
      <c r="E321" s="15" t="s">
        <v>10</v>
      </c>
      <c r="F321" s="27"/>
    </row>
    <row r="322" spans="1:6" x14ac:dyDescent="0.3">
      <c r="A322" s="48" t="str">
        <f t="shared" si="10"/>
        <v>AMO (2017)</v>
      </c>
      <c r="B322" s="5">
        <v>2400000</v>
      </c>
      <c r="C322" s="32" t="s">
        <v>521</v>
      </c>
      <c r="D322" s="15" t="s">
        <v>173</v>
      </c>
      <c r="E322" s="15" t="s">
        <v>28</v>
      </c>
      <c r="F322" s="27"/>
    </row>
    <row r="323" spans="1:6" x14ac:dyDescent="0.3">
      <c r="A323" s="48" t="str">
        <f t="shared" si="10"/>
        <v>AMO (2017)</v>
      </c>
      <c r="B323" s="5">
        <v>800000</v>
      </c>
      <c r="C323" s="32" t="s">
        <v>522</v>
      </c>
      <c r="D323" s="15" t="s">
        <v>164</v>
      </c>
      <c r="E323" s="15" t="s">
        <v>41</v>
      </c>
      <c r="F323" s="27"/>
    </row>
    <row r="324" spans="1:6" x14ac:dyDescent="0.3">
      <c r="A324" s="48" t="str">
        <f t="shared" si="10"/>
        <v>AMO (2017)</v>
      </c>
      <c r="B324" s="5">
        <v>795834</v>
      </c>
      <c r="C324" s="32" t="s">
        <v>523</v>
      </c>
      <c r="D324" s="15" t="s">
        <v>357</v>
      </c>
      <c r="E324" s="15" t="s">
        <v>29</v>
      </c>
      <c r="F324" s="27"/>
    </row>
    <row r="325" spans="1:6" x14ac:dyDescent="0.3">
      <c r="A325" s="48" t="str">
        <f t="shared" si="10"/>
        <v>AMO (2017)</v>
      </c>
      <c r="B325" s="5">
        <v>1499448</v>
      </c>
      <c r="C325" s="32" t="s">
        <v>262</v>
      </c>
      <c r="D325" s="15" t="s">
        <v>269</v>
      </c>
      <c r="E325" s="15" t="s">
        <v>112</v>
      </c>
      <c r="F325" s="27"/>
    </row>
    <row r="326" spans="1:6" x14ac:dyDescent="0.3">
      <c r="A326" s="48" t="str">
        <f t="shared" si="10"/>
        <v>AMO (2017)</v>
      </c>
      <c r="B326" s="5">
        <v>1000000</v>
      </c>
      <c r="C326" s="32" t="s">
        <v>492</v>
      </c>
      <c r="D326" s="15" t="s">
        <v>201</v>
      </c>
      <c r="E326" s="15" t="s">
        <v>28</v>
      </c>
      <c r="F326" s="27"/>
    </row>
    <row r="327" spans="1:6" x14ac:dyDescent="0.3">
      <c r="A327" s="48" t="str">
        <f t="shared" si="10"/>
        <v>AMO (2017)</v>
      </c>
      <c r="B327" s="5">
        <v>2089647</v>
      </c>
      <c r="C327" s="32" t="s">
        <v>330</v>
      </c>
      <c r="D327" s="15" t="s">
        <v>238</v>
      </c>
      <c r="E327" s="15" t="s">
        <v>45</v>
      </c>
      <c r="F327" s="27"/>
    </row>
    <row r="328" spans="1:6" x14ac:dyDescent="0.3">
      <c r="A328" s="48" t="str">
        <f t="shared" si="10"/>
        <v>AMO (2017)</v>
      </c>
      <c r="B328" s="5">
        <v>2417938</v>
      </c>
      <c r="C328" s="32" t="s">
        <v>524</v>
      </c>
      <c r="D328" s="15" t="s">
        <v>525</v>
      </c>
      <c r="E328" s="15" t="s">
        <v>27</v>
      </c>
      <c r="F328" s="27"/>
    </row>
    <row r="329" spans="1:6" x14ac:dyDescent="0.3">
      <c r="A329" s="48" t="str">
        <f t="shared" si="10"/>
        <v>AMO (2017)</v>
      </c>
      <c r="B329" s="5">
        <v>960000</v>
      </c>
      <c r="C329" s="32" t="s">
        <v>526</v>
      </c>
      <c r="D329" s="15" t="s">
        <v>481</v>
      </c>
      <c r="E329" s="15" t="s">
        <v>112</v>
      </c>
      <c r="F329" s="27"/>
    </row>
    <row r="330" spans="1:6" x14ac:dyDescent="0.3">
      <c r="A330" s="48" t="str">
        <f t="shared" si="10"/>
        <v>AMO (2017)</v>
      </c>
      <c r="B330" s="5">
        <v>2457452</v>
      </c>
      <c r="C330" s="32" t="s">
        <v>290</v>
      </c>
      <c r="D330" s="15" t="s">
        <v>366</v>
      </c>
      <c r="E330" s="15" t="s">
        <v>27</v>
      </c>
      <c r="F330" s="27"/>
    </row>
    <row r="331" spans="1:6" x14ac:dyDescent="0.3">
      <c r="A331" s="48" t="s">
        <v>792</v>
      </c>
      <c r="B331" s="5">
        <v>650000</v>
      </c>
      <c r="C331" s="32" t="s">
        <v>295</v>
      </c>
      <c r="D331" s="15" t="s">
        <v>173</v>
      </c>
      <c r="E331" s="15" t="s">
        <v>28</v>
      </c>
      <c r="F331" s="27"/>
    </row>
    <row r="332" spans="1:6" x14ac:dyDescent="0.3">
      <c r="A332" s="48" t="str">
        <f t="shared" ref="A332:A347" si="11">A331</f>
        <v>VTO (2017)</v>
      </c>
      <c r="B332" s="5">
        <v>1000000</v>
      </c>
      <c r="C332" s="32" t="s">
        <v>18</v>
      </c>
      <c r="D332" s="15" t="s">
        <v>23</v>
      </c>
      <c r="E332" s="15" t="s">
        <v>29</v>
      </c>
      <c r="F332" s="27"/>
    </row>
    <row r="333" spans="1:6" x14ac:dyDescent="0.3">
      <c r="A333" s="48" t="str">
        <f t="shared" si="11"/>
        <v>VTO (2017)</v>
      </c>
      <c r="B333" s="5">
        <v>1500000</v>
      </c>
      <c r="C333" s="32" t="s">
        <v>531</v>
      </c>
      <c r="D333" s="15" t="s">
        <v>362</v>
      </c>
      <c r="E333" s="15" t="s">
        <v>39</v>
      </c>
      <c r="F333" s="27"/>
    </row>
    <row r="334" spans="1:6" x14ac:dyDescent="0.3">
      <c r="A334" s="48" t="str">
        <f t="shared" si="11"/>
        <v>VTO (2017)</v>
      </c>
      <c r="B334" s="5">
        <v>1500000</v>
      </c>
      <c r="C334" s="32" t="s">
        <v>296</v>
      </c>
      <c r="D334" s="15" t="s">
        <v>535</v>
      </c>
      <c r="E334" s="15" t="s">
        <v>28</v>
      </c>
      <c r="F334" s="27"/>
    </row>
    <row r="335" spans="1:6" x14ac:dyDescent="0.3">
      <c r="A335" s="48" t="str">
        <f t="shared" si="11"/>
        <v>VTO (2017)</v>
      </c>
      <c r="B335" s="5">
        <v>900000</v>
      </c>
      <c r="C335" s="32" t="s">
        <v>17</v>
      </c>
      <c r="D335" s="15" t="s">
        <v>236</v>
      </c>
      <c r="E335" s="15" t="s">
        <v>30</v>
      </c>
      <c r="F335" s="27"/>
    </row>
    <row r="336" spans="1:6" x14ac:dyDescent="0.3">
      <c r="A336" s="48" t="str">
        <f t="shared" si="11"/>
        <v>VTO (2017)</v>
      </c>
      <c r="B336" s="5">
        <v>1500000</v>
      </c>
      <c r="C336" s="32" t="s">
        <v>532</v>
      </c>
      <c r="D336" s="15" t="s">
        <v>318</v>
      </c>
      <c r="E336" s="15" t="s">
        <v>40</v>
      </c>
      <c r="F336" s="27"/>
    </row>
    <row r="337" spans="1:6" x14ac:dyDescent="0.3">
      <c r="A337" s="48" t="str">
        <f t="shared" si="11"/>
        <v>VTO (2017)</v>
      </c>
      <c r="B337" s="5">
        <v>800000</v>
      </c>
      <c r="C337" s="32" t="s">
        <v>533</v>
      </c>
      <c r="D337" s="15" t="s">
        <v>184</v>
      </c>
      <c r="E337" s="15" t="s">
        <v>48</v>
      </c>
      <c r="F337" s="27"/>
    </row>
    <row r="338" spans="1:6" x14ac:dyDescent="0.3">
      <c r="A338" s="48" t="str">
        <f t="shared" si="11"/>
        <v>VTO (2017)</v>
      </c>
      <c r="B338" s="5">
        <v>720000</v>
      </c>
      <c r="C338" s="32" t="s">
        <v>534</v>
      </c>
      <c r="D338" s="15" t="s">
        <v>22</v>
      </c>
      <c r="E338" s="15" t="s">
        <v>30</v>
      </c>
      <c r="F338" s="27"/>
    </row>
    <row r="339" spans="1:6" x14ac:dyDescent="0.3">
      <c r="A339" s="48" t="str">
        <f t="shared" si="11"/>
        <v>VTO (2017)</v>
      </c>
      <c r="B339" s="5">
        <v>1000000</v>
      </c>
      <c r="C339" s="32" t="s">
        <v>297</v>
      </c>
      <c r="D339" s="15" t="s">
        <v>413</v>
      </c>
      <c r="E339" s="15" t="s">
        <v>30</v>
      </c>
      <c r="F339" s="27"/>
    </row>
    <row r="340" spans="1:6" x14ac:dyDescent="0.3">
      <c r="A340" s="48" t="str">
        <f t="shared" si="11"/>
        <v>VTO (2017)</v>
      </c>
      <c r="B340" s="5">
        <v>4300000</v>
      </c>
      <c r="C340" s="32" t="s">
        <v>298</v>
      </c>
      <c r="D340" s="15" t="s">
        <v>121</v>
      </c>
      <c r="E340" s="15" t="s">
        <v>64</v>
      </c>
      <c r="F340" s="27"/>
    </row>
    <row r="341" spans="1:6" x14ac:dyDescent="0.3">
      <c r="A341" s="48" t="str">
        <f t="shared" si="11"/>
        <v>VTO (2017)</v>
      </c>
      <c r="B341" s="5">
        <v>3500000</v>
      </c>
      <c r="C341" s="32" t="s">
        <v>299</v>
      </c>
      <c r="D341" s="15" t="s">
        <v>449</v>
      </c>
      <c r="E341" s="15" t="s">
        <v>28</v>
      </c>
      <c r="F341" s="27"/>
    </row>
    <row r="342" spans="1:6" x14ac:dyDescent="0.3">
      <c r="A342" s="48" t="str">
        <f t="shared" si="11"/>
        <v>VTO (2017)</v>
      </c>
      <c r="B342" s="5">
        <v>2200000</v>
      </c>
      <c r="C342" s="32" t="s">
        <v>17</v>
      </c>
      <c r="D342" s="15" t="s">
        <v>236</v>
      </c>
      <c r="E342" s="15" t="s">
        <v>30</v>
      </c>
      <c r="F342" s="27"/>
    </row>
    <row r="343" spans="1:6" x14ac:dyDescent="0.3">
      <c r="A343" s="48" t="str">
        <f t="shared" si="11"/>
        <v>VTO (2017)</v>
      </c>
      <c r="B343" s="5">
        <v>1200000</v>
      </c>
      <c r="C343" s="32" t="s">
        <v>301</v>
      </c>
      <c r="D343" s="15" t="s">
        <v>373</v>
      </c>
      <c r="E343" s="15" t="s">
        <v>42</v>
      </c>
      <c r="F343" s="27"/>
    </row>
    <row r="344" spans="1:6" x14ac:dyDescent="0.3">
      <c r="A344" s="48" t="str">
        <f t="shared" si="11"/>
        <v>VTO (2017)</v>
      </c>
      <c r="B344" s="5">
        <v>2000000</v>
      </c>
      <c r="C344" s="32" t="s">
        <v>302</v>
      </c>
      <c r="D344" s="15" t="s">
        <v>142</v>
      </c>
      <c r="E344" s="15" t="s">
        <v>27</v>
      </c>
      <c r="F344" s="27"/>
    </row>
    <row r="345" spans="1:6" x14ac:dyDescent="0.3">
      <c r="A345" s="48" t="str">
        <f t="shared" si="11"/>
        <v>VTO (2017)</v>
      </c>
      <c r="B345" s="5">
        <v>1100000</v>
      </c>
      <c r="C345" s="32" t="s">
        <v>303</v>
      </c>
      <c r="D345" s="15" t="s">
        <v>323</v>
      </c>
      <c r="E345" s="15" t="s">
        <v>71</v>
      </c>
      <c r="F345" s="27"/>
    </row>
    <row r="346" spans="1:6" x14ac:dyDescent="0.3">
      <c r="A346" s="48" t="str">
        <f t="shared" si="11"/>
        <v>VTO (2017)</v>
      </c>
      <c r="B346" s="5">
        <v>1500000</v>
      </c>
      <c r="C346" s="32" t="s">
        <v>225</v>
      </c>
      <c r="D346" s="15" t="s">
        <v>223</v>
      </c>
      <c r="E346" s="15" t="s">
        <v>43</v>
      </c>
      <c r="F346" s="27"/>
    </row>
    <row r="347" spans="1:6" x14ac:dyDescent="0.3">
      <c r="A347" s="48" t="str">
        <f t="shared" si="11"/>
        <v>VTO (2017)</v>
      </c>
      <c r="B347" s="5">
        <v>1400000</v>
      </c>
      <c r="C347" s="32" t="s">
        <v>303</v>
      </c>
      <c r="D347" s="15" t="s">
        <v>323</v>
      </c>
      <c r="E347" s="15" t="s">
        <v>71</v>
      </c>
      <c r="F347" s="27"/>
    </row>
    <row r="348" spans="1:6" x14ac:dyDescent="0.3">
      <c r="A348" s="48" t="s">
        <v>665</v>
      </c>
      <c r="B348" s="23">
        <v>150000</v>
      </c>
      <c r="C348" s="32" t="s">
        <v>536</v>
      </c>
      <c r="D348" s="15" t="s">
        <v>537</v>
      </c>
      <c r="E348" s="9" t="s">
        <v>45</v>
      </c>
      <c r="F348" s="27"/>
    </row>
    <row r="349" spans="1:6" x14ac:dyDescent="0.3">
      <c r="A349" s="48" t="str">
        <f t="shared" ref="A349:A359" si="12">A348</f>
        <v>AMO (SBIR)</v>
      </c>
      <c r="B349" s="23">
        <v>150000</v>
      </c>
      <c r="C349" s="32" t="s">
        <v>538</v>
      </c>
      <c r="D349" s="15" t="s">
        <v>446</v>
      </c>
      <c r="E349" s="9" t="s">
        <v>16</v>
      </c>
      <c r="F349" s="27"/>
    </row>
    <row r="350" spans="1:6" x14ac:dyDescent="0.3">
      <c r="A350" s="48" t="str">
        <f t="shared" si="12"/>
        <v>AMO (SBIR)</v>
      </c>
      <c r="B350" s="23">
        <v>150000</v>
      </c>
      <c r="C350" s="32" t="s">
        <v>539</v>
      </c>
      <c r="D350" s="15" t="s">
        <v>547</v>
      </c>
      <c r="E350" s="9" t="s">
        <v>29</v>
      </c>
      <c r="F350" s="27"/>
    </row>
    <row r="351" spans="1:6" x14ac:dyDescent="0.3">
      <c r="A351" s="48" t="str">
        <f t="shared" si="12"/>
        <v>AMO (SBIR)</v>
      </c>
      <c r="B351" s="23">
        <v>150000</v>
      </c>
      <c r="C351" s="32" t="s">
        <v>540</v>
      </c>
      <c r="D351" s="15" t="s">
        <v>548</v>
      </c>
      <c r="E351" s="9" t="s">
        <v>16</v>
      </c>
      <c r="F351" s="27"/>
    </row>
    <row r="352" spans="1:6" x14ac:dyDescent="0.3">
      <c r="A352" s="48" t="str">
        <f t="shared" si="12"/>
        <v>AMO (SBIR)</v>
      </c>
      <c r="B352" s="23">
        <v>149999</v>
      </c>
      <c r="C352" s="32" t="s">
        <v>541</v>
      </c>
      <c r="D352" s="15" t="s">
        <v>268</v>
      </c>
      <c r="E352" s="9" t="s">
        <v>28</v>
      </c>
      <c r="F352" s="27"/>
    </row>
    <row r="353" spans="1:6" x14ac:dyDescent="0.3">
      <c r="A353" s="48" t="str">
        <f t="shared" si="12"/>
        <v>AMO (SBIR)</v>
      </c>
      <c r="B353" s="23">
        <v>150000</v>
      </c>
      <c r="C353" s="32" t="s">
        <v>542</v>
      </c>
      <c r="D353" s="15" t="s">
        <v>549</v>
      </c>
      <c r="E353" s="9" t="s">
        <v>42</v>
      </c>
      <c r="F353" s="27"/>
    </row>
    <row r="354" spans="1:6" x14ac:dyDescent="0.3">
      <c r="A354" s="48" t="str">
        <f t="shared" si="12"/>
        <v>AMO (SBIR)</v>
      </c>
      <c r="B354" s="23">
        <v>150000</v>
      </c>
      <c r="C354" s="32" t="s">
        <v>543</v>
      </c>
      <c r="D354" s="15" t="s">
        <v>197</v>
      </c>
      <c r="E354" s="9" t="s">
        <v>112</v>
      </c>
      <c r="F354" s="27"/>
    </row>
    <row r="355" spans="1:6" x14ac:dyDescent="0.3">
      <c r="A355" s="48" t="str">
        <f t="shared" si="12"/>
        <v>AMO (SBIR)</v>
      </c>
      <c r="B355" s="23">
        <v>150000</v>
      </c>
      <c r="C355" s="32" t="s">
        <v>544</v>
      </c>
      <c r="D355" s="15" t="s">
        <v>471</v>
      </c>
      <c r="E355" s="9" t="s">
        <v>10</v>
      </c>
      <c r="F355" s="27"/>
    </row>
    <row r="356" spans="1:6" x14ac:dyDescent="0.3">
      <c r="A356" s="48" t="str">
        <f t="shared" si="12"/>
        <v>AMO (SBIR)</v>
      </c>
      <c r="B356" s="23">
        <v>150000</v>
      </c>
      <c r="C356" s="32" t="s">
        <v>545</v>
      </c>
      <c r="D356" s="15" t="s">
        <v>550</v>
      </c>
      <c r="E356" s="9" t="s">
        <v>74</v>
      </c>
      <c r="F356" s="27"/>
    </row>
    <row r="357" spans="1:6" x14ac:dyDescent="0.3">
      <c r="A357" s="48" t="str">
        <f t="shared" si="12"/>
        <v>AMO (SBIR)</v>
      </c>
      <c r="B357" s="23">
        <v>149999.73000000001</v>
      </c>
      <c r="C357" s="32" t="s">
        <v>273</v>
      </c>
      <c r="D357" s="15" t="s">
        <v>274</v>
      </c>
      <c r="E357" s="9" t="s">
        <v>271</v>
      </c>
      <c r="F357" s="27"/>
    </row>
    <row r="358" spans="1:6" x14ac:dyDescent="0.3">
      <c r="A358" s="48" t="str">
        <f t="shared" si="12"/>
        <v>AMO (SBIR)</v>
      </c>
      <c r="B358" s="23">
        <v>149999</v>
      </c>
      <c r="C358" s="32" t="s">
        <v>546</v>
      </c>
      <c r="D358" s="15" t="s">
        <v>551</v>
      </c>
      <c r="E358" s="9" t="s">
        <v>44</v>
      </c>
      <c r="F358" s="27"/>
    </row>
    <row r="359" spans="1:6" x14ac:dyDescent="0.3">
      <c r="A359" s="48" t="str">
        <f t="shared" si="12"/>
        <v>AMO (SBIR)</v>
      </c>
      <c r="B359" s="23">
        <v>224838</v>
      </c>
      <c r="C359" s="32" t="s">
        <v>275</v>
      </c>
      <c r="D359" s="15" t="s">
        <v>276</v>
      </c>
      <c r="E359" s="9" t="s">
        <v>272</v>
      </c>
      <c r="F359" s="27"/>
    </row>
    <row r="360" spans="1:6" x14ac:dyDescent="0.3">
      <c r="A360" s="48" t="s">
        <v>666</v>
      </c>
      <c r="B360" s="23">
        <v>149988.39000000001</v>
      </c>
      <c r="C360" s="32" t="s">
        <v>552</v>
      </c>
      <c r="D360" s="15" t="s">
        <v>568</v>
      </c>
      <c r="E360" s="9" t="s">
        <v>72</v>
      </c>
      <c r="F360" s="27"/>
    </row>
    <row r="361" spans="1:6" x14ac:dyDescent="0.3">
      <c r="A361" s="48" t="str">
        <f t="shared" ref="A361:A375" si="13">A360</f>
        <v>BTO (SBIR)</v>
      </c>
      <c r="B361" s="23">
        <v>150000</v>
      </c>
      <c r="C361" s="32" t="s">
        <v>553</v>
      </c>
      <c r="D361" s="15" t="s">
        <v>265</v>
      </c>
      <c r="E361" s="9" t="s">
        <v>74</v>
      </c>
      <c r="F361" s="27"/>
    </row>
    <row r="362" spans="1:6" x14ac:dyDescent="0.3">
      <c r="A362" s="48" t="str">
        <f t="shared" si="13"/>
        <v>BTO (SBIR)</v>
      </c>
      <c r="B362" s="23">
        <v>150000</v>
      </c>
      <c r="C362" s="32" t="s">
        <v>554</v>
      </c>
      <c r="D362" s="15" t="s">
        <v>569</v>
      </c>
      <c r="E362" s="9" t="s">
        <v>45</v>
      </c>
      <c r="F362" s="27"/>
    </row>
    <row r="363" spans="1:6" x14ac:dyDescent="0.3">
      <c r="A363" s="48" t="str">
        <f t="shared" si="13"/>
        <v>BTO (SBIR)</v>
      </c>
      <c r="B363" s="23">
        <v>150000</v>
      </c>
      <c r="C363" s="32" t="s">
        <v>555</v>
      </c>
      <c r="D363" s="15" t="s">
        <v>26</v>
      </c>
      <c r="E363" s="9" t="s">
        <v>27</v>
      </c>
      <c r="F363" s="27"/>
    </row>
    <row r="364" spans="1:6" s="12" customFormat="1" x14ac:dyDescent="0.3">
      <c r="A364" s="48" t="str">
        <f t="shared" si="13"/>
        <v>BTO (SBIR)</v>
      </c>
      <c r="B364" s="23">
        <v>150000</v>
      </c>
      <c r="C364" s="32" t="s">
        <v>556</v>
      </c>
      <c r="D364" s="15" t="s">
        <v>109</v>
      </c>
      <c r="E364" s="9" t="s">
        <v>42</v>
      </c>
      <c r="F364" s="27"/>
    </row>
    <row r="365" spans="1:6" x14ac:dyDescent="0.3">
      <c r="A365" s="48" t="str">
        <f t="shared" si="13"/>
        <v>BTO (SBIR)</v>
      </c>
      <c r="B365" s="23">
        <v>149999.67999999999</v>
      </c>
      <c r="C365" s="32" t="s">
        <v>557</v>
      </c>
      <c r="D365" s="15" t="s">
        <v>268</v>
      </c>
      <c r="E365" s="9" t="s">
        <v>28</v>
      </c>
      <c r="F365" s="27"/>
    </row>
    <row r="366" spans="1:6" x14ac:dyDescent="0.3">
      <c r="A366" s="48" t="str">
        <f t="shared" si="13"/>
        <v>BTO (SBIR)</v>
      </c>
      <c r="B366" s="23">
        <v>150000</v>
      </c>
      <c r="C366" s="32" t="s">
        <v>558</v>
      </c>
      <c r="D366" s="15" t="s">
        <v>570</v>
      </c>
      <c r="E366" s="9" t="s">
        <v>48</v>
      </c>
      <c r="F366" s="27"/>
    </row>
    <row r="367" spans="1:6" x14ac:dyDescent="0.3">
      <c r="A367" s="48" t="str">
        <f t="shared" si="13"/>
        <v>BTO (SBIR)</v>
      </c>
      <c r="B367" s="23">
        <v>149998.28</v>
      </c>
      <c r="C367" s="32" t="s">
        <v>559</v>
      </c>
      <c r="D367" s="15" t="s">
        <v>571</v>
      </c>
      <c r="E367" s="9" t="s">
        <v>97</v>
      </c>
      <c r="F367" s="27"/>
    </row>
    <row r="368" spans="1:6" x14ac:dyDescent="0.3">
      <c r="A368" s="48" t="str">
        <f t="shared" si="13"/>
        <v>BTO (SBIR)</v>
      </c>
      <c r="B368" s="23">
        <v>148141</v>
      </c>
      <c r="C368" s="32" t="s">
        <v>560</v>
      </c>
      <c r="D368" s="15" t="s">
        <v>572</v>
      </c>
      <c r="E368" s="9" t="s">
        <v>29</v>
      </c>
      <c r="F368" s="27"/>
    </row>
    <row r="369" spans="1:6" x14ac:dyDescent="0.3">
      <c r="A369" s="48" t="str">
        <f t="shared" si="13"/>
        <v>BTO (SBIR)</v>
      </c>
      <c r="B369" s="23">
        <v>85813</v>
      </c>
      <c r="C369" s="32" t="s">
        <v>561</v>
      </c>
      <c r="D369" s="15" t="s">
        <v>573</v>
      </c>
      <c r="E369" s="9" t="s">
        <v>112</v>
      </c>
      <c r="F369" s="27"/>
    </row>
    <row r="370" spans="1:6" x14ac:dyDescent="0.3">
      <c r="A370" s="48" t="str">
        <f t="shared" si="13"/>
        <v>BTO (SBIR)</v>
      </c>
      <c r="B370" s="23">
        <v>149863.60999999999</v>
      </c>
      <c r="C370" s="32" t="s">
        <v>562</v>
      </c>
      <c r="D370" s="15" t="s">
        <v>574</v>
      </c>
      <c r="E370" s="9" t="s">
        <v>41</v>
      </c>
      <c r="F370" s="27"/>
    </row>
    <row r="371" spans="1:6" x14ac:dyDescent="0.3">
      <c r="A371" s="48" t="str">
        <f t="shared" si="13"/>
        <v>BTO (SBIR)</v>
      </c>
      <c r="B371" s="23">
        <v>148590</v>
      </c>
      <c r="C371" s="32" t="s">
        <v>563</v>
      </c>
      <c r="D371" s="15" t="s">
        <v>575</v>
      </c>
      <c r="E371" s="9" t="s">
        <v>38</v>
      </c>
      <c r="F371" s="27"/>
    </row>
    <row r="372" spans="1:6" x14ac:dyDescent="0.3">
      <c r="A372" s="48" t="str">
        <f t="shared" si="13"/>
        <v>BTO (SBIR)</v>
      </c>
      <c r="B372" s="23">
        <v>143044</v>
      </c>
      <c r="C372" s="32" t="s">
        <v>564</v>
      </c>
      <c r="D372" s="15" t="s">
        <v>576</v>
      </c>
      <c r="E372" s="9" t="s">
        <v>45</v>
      </c>
      <c r="F372" s="27"/>
    </row>
    <row r="373" spans="1:6" x14ac:dyDescent="0.3">
      <c r="A373" s="48" t="str">
        <f t="shared" si="13"/>
        <v>BTO (SBIR)</v>
      </c>
      <c r="B373" s="23">
        <v>150000</v>
      </c>
      <c r="C373" s="32" t="s">
        <v>565</v>
      </c>
      <c r="D373" s="15" t="s">
        <v>127</v>
      </c>
      <c r="E373" s="9" t="s">
        <v>48</v>
      </c>
      <c r="F373" s="27"/>
    </row>
    <row r="374" spans="1:6" x14ac:dyDescent="0.3">
      <c r="A374" s="48" t="str">
        <f t="shared" si="13"/>
        <v>BTO (SBIR)</v>
      </c>
      <c r="B374" s="23">
        <v>149864</v>
      </c>
      <c r="C374" s="32" t="s">
        <v>566</v>
      </c>
      <c r="D374" s="15" t="s">
        <v>577</v>
      </c>
      <c r="E374" s="9" t="s">
        <v>166</v>
      </c>
      <c r="F374" s="27"/>
    </row>
    <row r="375" spans="1:6" x14ac:dyDescent="0.3">
      <c r="A375" s="48" t="str">
        <f t="shared" si="13"/>
        <v>BTO (SBIR)</v>
      </c>
      <c r="B375" s="23">
        <v>149921</v>
      </c>
      <c r="C375" s="32" t="s">
        <v>567</v>
      </c>
      <c r="D375" s="15" t="s">
        <v>578</v>
      </c>
      <c r="E375" s="9" t="s">
        <v>28</v>
      </c>
      <c r="F375" s="27"/>
    </row>
    <row r="376" spans="1:6" x14ac:dyDescent="0.3">
      <c r="A376" s="48" t="s">
        <v>667</v>
      </c>
      <c r="B376" s="23">
        <v>149997.14000000001</v>
      </c>
      <c r="C376" s="32" t="s">
        <v>579</v>
      </c>
      <c r="D376" s="15" t="s">
        <v>121</v>
      </c>
      <c r="E376" s="9" t="s">
        <v>64</v>
      </c>
      <c r="F376" s="27"/>
    </row>
    <row r="377" spans="1:6" x14ac:dyDescent="0.3">
      <c r="A377" s="48" t="str">
        <f t="shared" ref="A377:A391" si="14">A376</f>
        <v>SETO (SBIR)</v>
      </c>
      <c r="B377" s="23">
        <v>150000</v>
      </c>
      <c r="C377" s="32" t="s">
        <v>580</v>
      </c>
      <c r="D377" s="15" t="s">
        <v>575</v>
      </c>
      <c r="E377" s="9" t="s">
        <v>38</v>
      </c>
      <c r="F377" s="27"/>
    </row>
    <row r="378" spans="1:6" x14ac:dyDescent="0.3">
      <c r="A378" s="48" t="str">
        <f t="shared" si="14"/>
        <v>SETO (SBIR)</v>
      </c>
      <c r="B378" s="23">
        <v>149980.59</v>
      </c>
      <c r="C378" s="32" t="s">
        <v>581</v>
      </c>
      <c r="D378" s="15" t="s">
        <v>593</v>
      </c>
      <c r="E378" s="9" t="s">
        <v>277</v>
      </c>
      <c r="F378" s="27"/>
    </row>
    <row r="379" spans="1:6" x14ac:dyDescent="0.3">
      <c r="A379" s="48" t="str">
        <f t="shared" si="14"/>
        <v>SETO (SBIR)</v>
      </c>
      <c r="B379" s="23">
        <v>149822</v>
      </c>
      <c r="C379" s="32" t="s">
        <v>582</v>
      </c>
      <c r="D379" s="15" t="s">
        <v>594</v>
      </c>
      <c r="E379" s="9" t="s">
        <v>28</v>
      </c>
      <c r="F379" s="27"/>
    </row>
    <row r="380" spans="1:6" x14ac:dyDescent="0.3">
      <c r="A380" s="48" t="str">
        <f t="shared" si="14"/>
        <v>SETO (SBIR)</v>
      </c>
      <c r="B380" s="23">
        <v>150000</v>
      </c>
      <c r="C380" s="32" t="s">
        <v>541</v>
      </c>
      <c r="D380" s="15" t="s">
        <v>268</v>
      </c>
      <c r="E380" s="9" t="s">
        <v>28</v>
      </c>
      <c r="F380" s="27"/>
    </row>
    <row r="381" spans="1:6" x14ac:dyDescent="0.3">
      <c r="A381" s="48" t="str">
        <f t="shared" si="14"/>
        <v>SETO (SBIR)</v>
      </c>
      <c r="B381" s="23">
        <v>145310.48000000001</v>
      </c>
      <c r="C381" s="32" t="s">
        <v>583</v>
      </c>
      <c r="D381" s="15" t="s">
        <v>323</v>
      </c>
      <c r="E381" s="9" t="s">
        <v>71</v>
      </c>
      <c r="F381" s="27"/>
    </row>
    <row r="382" spans="1:6" x14ac:dyDescent="0.3">
      <c r="A382" s="48" t="str">
        <f t="shared" si="14"/>
        <v>SETO (SBIR)</v>
      </c>
      <c r="B382" s="23">
        <v>149773</v>
      </c>
      <c r="C382" s="32" t="s">
        <v>584</v>
      </c>
      <c r="D382" s="15" t="s">
        <v>575</v>
      </c>
      <c r="E382" s="9" t="s">
        <v>38</v>
      </c>
      <c r="F382" s="27"/>
    </row>
    <row r="383" spans="1:6" x14ac:dyDescent="0.3">
      <c r="A383" s="48" t="str">
        <f t="shared" si="14"/>
        <v>SETO (SBIR)</v>
      </c>
      <c r="B383" s="23">
        <v>149208</v>
      </c>
      <c r="C383" s="32" t="s">
        <v>585</v>
      </c>
      <c r="D383" s="15" t="s">
        <v>595</v>
      </c>
      <c r="E383" s="9" t="s">
        <v>244</v>
      </c>
      <c r="F383" s="27"/>
    </row>
    <row r="384" spans="1:6" x14ac:dyDescent="0.3">
      <c r="A384" s="48" t="str">
        <f t="shared" si="14"/>
        <v>SETO (SBIR)</v>
      </c>
      <c r="B384" s="23">
        <v>149996.22</v>
      </c>
      <c r="C384" s="32" t="s">
        <v>586</v>
      </c>
      <c r="D384" s="15" t="s">
        <v>596</v>
      </c>
      <c r="E384" s="9" t="s">
        <v>48</v>
      </c>
      <c r="F384" s="27"/>
    </row>
    <row r="385" spans="1:6" x14ac:dyDescent="0.3">
      <c r="A385" s="48" t="str">
        <f t="shared" si="14"/>
        <v>SETO (SBIR)</v>
      </c>
      <c r="B385" s="23">
        <v>148294.07999999999</v>
      </c>
      <c r="C385" s="32" t="s">
        <v>587</v>
      </c>
      <c r="D385" s="15" t="s">
        <v>509</v>
      </c>
      <c r="E385" s="9" t="s">
        <v>43</v>
      </c>
      <c r="F385" s="27"/>
    </row>
    <row r="386" spans="1:6" x14ac:dyDescent="0.3">
      <c r="A386" s="48" t="str">
        <f t="shared" si="14"/>
        <v>SETO (SBIR)</v>
      </c>
      <c r="B386" s="23">
        <v>150000</v>
      </c>
      <c r="C386" s="32" t="s">
        <v>588</v>
      </c>
      <c r="D386" s="15" t="s">
        <v>597</v>
      </c>
      <c r="E386" s="9" t="s">
        <v>28</v>
      </c>
      <c r="F386" s="27"/>
    </row>
    <row r="387" spans="1:6" x14ac:dyDescent="0.3">
      <c r="A387" s="48" t="str">
        <f t="shared" si="14"/>
        <v>SETO (SBIR)</v>
      </c>
      <c r="B387" s="23">
        <v>149952.4</v>
      </c>
      <c r="C387" s="32" t="s">
        <v>589</v>
      </c>
      <c r="D387" s="15" t="s">
        <v>598</v>
      </c>
      <c r="E387" s="9" t="s">
        <v>278</v>
      </c>
      <c r="F387" s="27"/>
    </row>
    <row r="388" spans="1:6" x14ac:dyDescent="0.3">
      <c r="A388" s="48" t="str">
        <f t="shared" si="14"/>
        <v>SETO (SBIR)</v>
      </c>
      <c r="B388" s="23">
        <v>149523</v>
      </c>
      <c r="C388" s="32" t="s">
        <v>590</v>
      </c>
      <c r="D388" s="15" t="s">
        <v>248</v>
      </c>
      <c r="E388" s="9" t="s">
        <v>41</v>
      </c>
      <c r="F388" s="27"/>
    </row>
    <row r="389" spans="1:6" x14ac:dyDescent="0.3">
      <c r="A389" s="48" t="str">
        <f t="shared" si="14"/>
        <v>SETO (SBIR)</v>
      </c>
      <c r="B389" s="23">
        <v>155000</v>
      </c>
      <c r="C389" s="32" t="s">
        <v>591</v>
      </c>
      <c r="D389" s="15" t="s">
        <v>379</v>
      </c>
      <c r="E389" s="9" t="s">
        <v>16</v>
      </c>
      <c r="F389" s="27"/>
    </row>
    <row r="390" spans="1:6" x14ac:dyDescent="0.3">
      <c r="A390" s="48" t="str">
        <f t="shared" si="14"/>
        <v>SETO (SBIR)</v>
      </c>
      <c r="B390" s="23">
        <v>150000</v>
      </c>
      <c r="C390" s="32" t="s">
        <v>592</v>
      </c>
      <c r="D390" s="15" t="s">
        <v>599</v>
      </c>
      <c r="E390" s="9" t="s">
        <v>37</v>
      </c>
      <c r="F390" s="27"/>
    </row>
    <row r="391" spans="1:6" x14ac:dyDescent="0.3">
      <c r="A391" s="48" t="str">
        <f t="shared" si="14"/>
        <v>SETO (SBIR)</v>
      </c>
      <c r="B391" s="23">
        <v>150000</v>
      </c>
      <c r="C391" s="32" t="s">
        <v>208</v>
      </c>
      <c r="D391" s="15" t="s">
        <v>206</v>
      </c>
      <c r="E391" s="9" t="s">
        <v>28</v>
      </c>
      <c r="F391" s="27"/>
    </row>
    <row r="392" spans="1:6" x14ac:dyDescent="0.3">
      <c r="A392" s="48" t="s">
        <v>668</v>
      </c>
      <c r="B392" s="23">
        <v>150000</v>
      </c>
      <c r="C392" s="32" t="s">
        <v>600</v>
      </c>
      <c r="D392" s="15" t="s">
        <v>248</v>
      </c>
      <c r="E392" s="9" t="s">
        <v>41</v>
      </c>
      <c r="F392" s="27"/>
    </row>
    <row r="393" spans="1:6" x14ac:dyDescent="0.3">
      <c r="A393" s="48" t="str">
        <f t="shared" ref="A393:A405" si="15">A392</f>
        <v>VTO (SBIR)</v>
      </c>
      <c r="B393" s="23">
        <v>149976</v>
      </c>
      <c r="C393" s="32" t="s">
        <v>601</v>
      </c>
      <c r="D393" s="15" t="s">
        <v>613</v>
      </c>
      <c r="E393" s="9" t="s">
        <v>10</v>
      </c>
      <c r="F393" s="27"/>
    </row>
    <row r="394" spans="1:6" x14ac:dyDescent="0.3">
      <c r="A394" s="48" t="str">
        <f t="shared" si="15"/>
        <v>VTO (SBIR)</v>
      </c>
      <c r="B394" s="23">
        <v>149798</v>
      </c>
      <c r="C394" s="32" t="s">
        <v>602</v>
      </c>
      <c r="D394" s="15" t="s">
        <v>614</v>
      </c>
      <c r="E394" s="9" t="s">
        <v>28</v>
      </c>
      <c r="F394" s="27"/>
    </row>
    <row r="395" spans="1:6" x14ac:dyDescent="0.3">
      <c r="A395" s="48" t="str">
        <f t="shared" si="15"/>
        <v>VTO (SBIR)</v>
      </c>
      <c r="B395" s="23">
        <v>149869.21</v>
      </c>
      <c r="C395" s="32" t="s">
        <v>603</v>
      </c>
      <c r="D395" s="15" t="s">
        <v>615</v>
      </c>
      <c r="E395" s="9" t="s">
        <v>279</v>
      </c>
      <c r="F395" s="27"/>
    </row>
    <row r="396" spans="1:6" x14ac:dyDescent="0.3">
      <c r="A396" s="48" t="str">
        <f t="shared" si="15"/>
        <v>VTO (SBIR)</v>
      </c>
      <c r="B396" s="23">
        <v>150000</v>
      </c>
      <c r="C396" s="32" t="s">
        <v>604</v>
      </c>
      <c r="D396" s="15" t="s">
        <v>362</v>
      </c>
      <c r="E396" s="9" t="s">
        <v>39</v>
      </c>
      <c r="F396" s="27"/>
    </row>
    <row r="397" spans="1:6" x14ac:dyDescent="0.3">
      <c r="A397" s="48" t="str">
        <f t="shared" si="15"/>
        <v>VTO (SBIR)</v>
      </c>
      <c r="B397" s="23">
        <v>154823.69</v>
      </c>
      <c r="C397" s="32" t="s">
        <v>605</v>
      </c>
      <c r="D397" s="15" t="s">
        <v>616</v>
      </c>
      <c r="E397" s="9" t="s">
        <v>49</v>
      </c>
      <c r="F397" s="27"/>
    </row>
    <row r="398" spans="1:6" x14ac:dyDescent="0.3">
      <c r="A398" s="48" t="str">
        <f t="shared" si="15"/>
        <v>VTO (SBIR)</v>
      </c>
      <c r="B398" s="23">
        <v>150000</v>
      </c>
      <c r="C398" s="32" t="s">
        <v>542</v>
      </c>
      <c r="D398" s="15" t="s">
        <v>549</v>
      </c>
      <c r="E398" s="9" t="s">
        <v>42</v>
      </c>
      <c r="F398" s="27"/>
    </row>
    <row r="399" spans="1:6" x14ac:dyDescent="0.3">
      <c r="A399" s="48" t="str">
        <f t="shared" si="15"/>
        <v>VTO (SBIR)</v>
      </c>
      <c r="B399" s="23">
        <v>153348.07999999999</v>
      </c>
      <c r="C399" s="32" t="s">
        <v>606</v>
      </c>
      <c r="D399" s="15" t="s">
        <v>617</v>
      </c>
      <c r="E399" s="9" t="s">
        <v>10</v>
      </c>
      <c r="F399" s="27"/>
    </row>
    <row r="400" spans="1:6" x14ac:dyDescent="0.3">
      <c r="A400" s="48" t="str">
        <f t="shared" si="15"/>
        <v>VTO (SBIR)</v>
      </c>
      <c r="B400" s="23">
        <v>150000</v>
      </c>
      <c r="C400" s="32" t="s">
        <v>607</v>
      </c>
      <c r="D400" s="15" t="s">
        <v>618</v>
      </c>
      <c r="E400" s="9" t="s">
        <v>10</v>
      </c>
      <c r="F400" s="27"/>
    </row>
    <row r="401" spans="1:6" x14ac:dyDescent="0.3">
      <c r="A401" s="48" t="str">
        <f t="shared" si="15"/>
        <v>VTO (SBIR)</v>
      </c>
      <c r="B401" s="23">
        <v>149824.84</v>
      </c>
      <c r="C401" s="32" t="s">
        <v>608</v>
      </c>
      <c r="D401" s="15" t="s">
        <v>414</v>
      </c>
      <c r="E401" s="9" t="s">
        <v>16</v>
      </c>
      <c r="F401" s="27"/>
    </row>
    <row r="402" spans="1:6" x14ac:dyDescent="0.3">
      <c r="A402" s="48" t="str">
        <f t="shared" si="15"/>
        <v>VTO (SBIR)</v>
      </c>
      <c r="B402" s="23">
        <v>150000</v>
      </c>
      <c r="C402" s="32" t="s">
        <v>609</v>
      </c>
      <c r="D402" s="15" t="s">
        <v>619</v>
      </c>
      <c r="E402" s="9" t="s">
        <v>43</v>
      </c>
      <c r="F402" s="27"/>
    </row>
    <row r="403" spans="1:6" x14ac:dyDescent="0.3">
      <c r="A403" s="48" t="str">
        <f t="shared" si="15"/>
        <v>VTO (SBIR)</v>
      </c>
      <c r="B403" s="23">
        <v>150000</v>
      </c>
      <c r="C403" s="32" t="s">
        <v>610</v>
      </c>
      <c r="D403" s="15" t="s">
        <v>307</v>
      </c>
      <c r="E403" s="9" t="s">
        <v>65</v>
      </c>
      <c r="F403" s="27"/>
    </row>
    <row r="404" spans="1:6" x14ac:dyDescent="0.3">
      <c r="A404" s="48" t="str">
        <f t="shared" si="15"/>
        <v>VTO (SBIR)</v>
      </c>
      <c r="B404" s="23">
        <v>149510</v>
      </c>
      <c r="C404" s="32" t="s">
        <v>611</v>
      </c>
      <c r="D404" s="15" t="s">
        <v>620</v>
      </c>
      <c r="E404" s="9" t="s">
        <v>71</v>
      </c>
      <c r="F404" s="27"/>
    </row>
    <row r="405" spans="1:6" x14ac:dyDescent="0.3">
      <c r="A405" s="48" t="str">
        <f t="shared" si="15"/>
        <v>VTO (SBIR)</v>
      </c>
      <c r="B405" s="23">
        <v>149999</v>
      </c>
      <c r="C405" s="32" t="s">
        <v>612</v>
      </c>
      <c r="D405" s="15" t="s">
        <v>201</v>
      </c>
      <c r="E405" s="9" t="s">
        <v>28</v>
      </c>
      <c r="F405" s="27"/>
    </row>
    <row r="406" spans="1:6" x14ac:dyDescent="0.3">
      <c r="A406" s="48" t="s">
        <v>669</v>
      </c>
      <c r="B406" s="23">
        <v>150000</v>
      </c>
      <c r="C406" s="32" t="s">
        <v>160</v>
      </c>
      <c r="D406" s="15" t="s">
        <v>163</v>
      </c>
      <c r="E406" s="9" t="s">
        <v>166</v>
      </c>
      <c r="F406" s="27"/>
    </row>
    <row r="407" spans="1:6" x14ac:dyDescent="0.3">
      <c r="A407" s="48" t="str">
        <f t="shared" ref="A407:A409" si="16">A406</f>
        <v>WETO (SBIR)</v>
      </c>
      <c r="B407" s="23">
        <v>150000</v>
      </c>
      <c r="C407" s="32" t="s">
        <v>621</v>
      </c>
      <c r="D407" s="15" t="s">
        <v>120</v>
      </c>
      <c r="E407" s="9" t="s">
        <v>42</v>
      </c>
      <c r="F407" s="27"/>
    </row>
    <row r="408" spans="1:6" x14ac:dyDescent="0.3">
      <c r="A408" s="48" t="str">
        <f t="shared" si="16"/>
        <v>WETO (SBIR)</v>
      </c>
      <c r="B408" s="23">
        <v>150000</v>
      </c>
      <c r="C408" s="32" t="s">
        <v>622</v>
      </c>
      <c r="D408" s="15" t="s">
        <v>624</v>
      </c>
      <c r="E408" s="9" t="s">
        <v>48</v>
      </c>
      <c r="F408" s="27"/>
    </row>
    <row r="409" spans="1:6" x14ac:dyDescent="0.3">
      <c r="A409" s="48" t="str">
        <f t="shared" si="16"/>
        <v>WETO (SBIR)</v>
      </c>
      <c r="B409" s="23">
        <v>149938.96</v>
      </c>
      <c r="C409" s="32" t="s">
        <v>623</v>
      </c>
      <c r="D409" s="15" t="s">
        <v>625</v>
      </c>
      <c r="E409" s="9" t="s">
        <v>280</v>
      </c>
      <c r="F409" s="27"/>
    </row>
    <row r="410" spans="1:6" x14ac:dyDescent="0.3">
      <c r="A410" s="48" t="s">
        <v>665</v>
      </c>
      <c r="B410" s="23">
        <v>800000</v>
      </c>
      <c r="C410" s="32" t="s">
        <v>258</v>
      </c>
      <c r="D410" s="15" t="s">
        <v>266</v>
      </c>
      <c r="E410" s="9" t="s">
        <v>39</v>
      </c>
      <c r="F410" s="27"/>
    </row>
    <row r="411" spans="1:6" x14ac:dyDescent="0.3">
      <c r="A411" s="48" t="str">
        <f t="shared" ref="A411:A415" si="17">A410</f>
        <v>AMO (SBIR)</v>
      </c>
      <c r="B411" s="23">
        <v>999198</v>
      </c>
      <c r="C411" s="32" t="s">
        <v>626</v>
      </c>
      <c r="D411" s="15" t="s">
        <v>121</v>
      </c>
      <c r="E411" s="15" t="s">
        <v>64</v>
      </c>
      <c r="F411" s="27"/>
    </row>
    <row r="412" spans="1:6" x14ac:dyDescent="0.3">
      <c r="A412" s="48" t="str">
        <f t="shared" si="17"/>
        <v>AMO (SBIR)</v>
      </c>
      <c r="B412" s="23">
        <v>999606</v>
      </c>
      <c r="C412" s="32" t="s">
        <v>627</v>
      </c>
      <c r="D412" s="15" t="s">
        <v>363</v>
      </c>
      <c r="E412" s="15" t="s">
        <v>28</v>
      </c>
      <c r="F412" s="27"/>
    </row>
    <row r="413" spans="1:6" x14ac:dyDescent="0.3">
      <c r="A413" s="48" t="str">
        <f t="shared" si="17"/>
        <v>AMO (SBIR)</v>
      </c>
      <c r="B413" s="23">
        <v>1000000</v>
      </c>
      <c r="C413" s="32" t="s">
        <v>628</v>
      </c>
      <c r="D413" s="15" t="s">
        <v>629</v>
      </c>
      <c r="E413" s="15" t="s">
        <v>28</v>
      </c>
      <c r="F413" s="27"/>
    </row>
    <row r="414" spans="1:6" x14ac:dyDescent="0.3">
      <c r="A414" s="48" t="str">
        <f t="shared" si="17"/>
        <v>AMO (SBIR)</v>
      </c>
      <c r="B414" s="23">
        <v>1000000</v>
      </c>
      <c r="C414" s="32" t="s">
        <v>542</v>
      </c>
      <c r="D414" s="15" t="s">
        <v>549</v>
      </c>
      <c r="E414" s="15" t="s">
        <v>42</v>
      </c>
      <c r="F414" s="27"/>
    </row>
    <row r="415" spans="1:6" x14ac:dyDescent="0.3">
      <c r="A415" s="48" t="str">
        <f t="shared" si="17"/>
        <v>AMO (SBIR)</v>
      </c>
      <c r="B415" s="23">
        <v>1000000</v>
      </c>
      <c r="C415" s="32" t="s">
        <v>630</v>
      </c>
      <c r="D415" s="15" t="s">
        <v>631</v>
      </c>
      <c r="E415" s="33" t="s">
        <v>28</v>
      </c>
      <c r="F415" s="27"/>
    </row>
    <row r="416" spans="1:6" x14ac:dyDescent="0.3">
      <c r="A416" s="48" t="s">
        <v>666</v>
      </c>
      <c r="B416" s="23">
        <v>1000000</v>
      </c>
      <c r="C416" s="32" t="s">
        <v>632</v>
      </c>
      <c r="D416" s="35" t="s">
        <v>634</v>
      </c>
      <c r="E416" s="15" t="s">
        <v>10</v>
      </c>
      <c r="F416" s="27"/>
    </row>
    <row r="417" spans="1:6" x14ac:dyDescent="0.3">
      <c r="A417" s="48" t="str">
        <f t="shared" ref="A417:A418" si="18">A416</f>
        <v>BTO (SBIR)</v>
      </c>
      <c r="B417" s="23">
        <v>1000000</v>
      </c>
      <c r="C417" s="32" t="s">
        <v>558</v>
      </c>
      <c r="D417" s="35" t="s">
        <v>570</v>
      </c>
      <c r="E417" s="15" t="s">
        <v>48</v>
      </c>
      <c r="F417" s="27"/>
    </row>
    <row r="418" spans="1:6" x14ac:dyDescent="0.3">
      <c r="A418" s="48" t="str">
        <f t="shared" si="18"/>
        <v>BTO (SBIR)</v>
      </c>
      <c r="B418" s="23">
        <v>1010000</v>
      </c>
      <c r="C418" s="32" t="s">
        <v>633</v>
      </c>
      <c r="D418" s="35" t="s">
        <v>635</v>
      </c>
      <c r="E418" s="15" t="s">
        <v>49</v>
      </c>
      <c r="F418" s="27"/>
    </row>
    <row r="419" spans="1:6" x14ac:dyDescent="0.3">
      <c r="A419" s="48" t="s">
        <v>667</v>
      </c>
      <c r="B419" s="23">
        <v>1000000</v>
      </c>
      <c r="C419" s="32" t="s">
        <v>636</v>
      </c>
      <c r="D419" s="35" t="s">
        <v>640</v>
      </c>
      <c r="E419" s="15" t="s">
        <v>28</v>
      </c>
      <c r="F419" s="27"/>
    </row>
    <row r="420" spans="1:6" x14ac:dyDescent="0.3">
      <c r="A420" s="48" t="str">
        <f t="shared" ref="A420:A422" si="19">A419</f>
        <v>SETO (SBIR)</v>
      </c>
      <c r="B420" s="23">
        <v>999996.41999999993</v>
      </c>
      <c r="C420" s="32" t="s">
        <v>637</v>
      </c>
      <c r="D420" s="35" t="s">
        <v>641</v>
      </c>
      <c r="E420" s="15" t="s">
        <v>28</v>
      </c>
      <c r="F420" s="27"/>
    </row>
    <row r="421" spans="1:6" x14ac:dyDescent="0.3">
      <c r="A421" s="48" t="str">
        <f t="shared" si="19"/>
        <v>SETO (SBIR)</v>
      </c>
      <c r="B421" s="23">
        <v>999998.34000000008</v>
      </c>
      <c r="C421" s="32" t="s">
        <v>638</v>
      </c>
      <c r="D421" s="35" t="s">
        <v>642</v>
      </c>
      <c r="E421" s="15" t="s">
        <v>42</v>
      </c>
      <c r="F421" s="27"/>
    </row>
    <row r="422" spans="1:6" x14ac:dyDescent="0.3">
      <c r="A422" s="48" t="str">
        <f t="shared" si="19"/>
        <v>SETO (SBIR)</v>
      </c>
      <c r="B422" s="23">
        <v>999024</v>
      </c>
      <c r="C422" s="32" t="s">
        <v>639</v>
      </c>
      <c r="D422" s="35" t="s">
        <v>643</v>
      </c>
      <c r="E422" s="15" t="s">
        <v>44</v>
      </c>
      <c r="F422" s="27"/>
    </row>
    <row r="423" spans="1:6" x14ac:dyDescent="0.3">
      <c r="A423" s="48" t="s">
        <v>668</v>
      </c>
      <c r="B423" s="23">
        <v>1009354.44</v>
      </c>
      <c r="C423" s="32" t="s">
        <v>644</v>
      </c>
      <c r="D423" s="35" t="s">
        <v>650</v>
      </c>
      <c r="E423" s="15" t="s">
        <v>10</v>
      </c>
      <c r="F423" s="27"/>
    </row>
    <row r="424" spans="1:6" x14ac:dyDescent="0.3">
      <c r="A424" s="48" t="str">
        <f t="shared" ref="A424:A430" si="20">A423</f>
        <v>VTO (SBIR)</v>
      </c>
      <c r="B424" s="23">
        <v>999866</v>
      </c>
      <c r="C424" s="32" t="s">
        <v>601</v>
      </c>
      <c r="D424" s="35" t="s">
        <v>613</v>
      </c>
      <c r="E424" s="15" t="s">
        <v>10</v>
      </c>
      <c r="F424" s="27"/>
    </row>
    <row r="425" spans="1:6" x14ac:dyDescent="0.3">
      <c r="A425" s="48" t="str">
        <f t="shared" si="20"/>
        <v>VTO (SBIR)</v>
      </c>
      <c r="B425" s="23">
        <v>998891</v>
      </c>
      <c r="C425" s="32" t="s">
        <v>645</v>
      </c>
      <c r="D425" s="35" t="s">
        <v>651</v>
      </c>
      <c r="E425" s="15" t="s">
        <v>220</v>
      </c>
      <c r="F425" s="27"/>
    </row>
    <row r="426" spans="1:6" x14ac:dyDescent="0.3">
      <c r="A426" s="48" t="str">
        <f t="shared" si="20"/>
        <v>VTO (SBIR)</v>
      </c>
      <c r="B426" s="23">
        <v>1010000</v>
      </c>
      <c r="C426" s="32" t="s">
        <v>646</v>
      </c>
      <c r="D426" s="35" t="s">
        <v>652</v>
      </c>
      <c r="E426" s="15" t="s">
        <v>38</v>
      </c>
      <c r="F426" s="27"/>
    </row>
    <row r="427" spans="1:6" x14ac:dyDescent="0.3">
      <c r="A427" s="48" t="str">
        <f t="shared" si="20"/>
        <v>VTO (SBIR)</v>
      </c>
      <c r="B427" s="23">
        <v>999994</v>
      </c>
      <c r="C427" s="32" t="s">
        <v>647</v>
      </c>
      <c r="D427" s="35" t="s">
        <v>653</v>
      </c>
      <c r="E427" s="15" t="s">
        <v>10</v>
      </c>
      <c r="F427" s="27"/>
    </row>
    <row r="428" spans="1:6" x14ac:dyDescent="0.3">
      <c r="A428" s="48" t="str">
        <f t="shared" si="20"/>
        <v>VTO (SBIR)</v>
      </c>
      <c r="B428" s="23">
        <v>1000000</v>
      </c>
      <c r="C428" s="32" t="s">
        <v>556</v>
      </c>
      <c r="D428" s="35" t="s">
        <v>109</v>
      </c>
      <c r="E428" s="15" t="s">
        <v>42</v>
      </c>
      <c r="F428" s="27"/>
    </row>
    <row r="429" spans="1:6" x14ac:dyDescent="0.3">
      <c r="A429" s="48" t="str">
        <f t="shared" si="20"/>
        <v>VTO (SBIR)</v>
      </c>
      <c r="B429" s="23">
        <v>1010000</v>
      </c>
      <c r="C429" s="32" t="s">
        <v>648</v>
      </c>
      <c r="D429" s="35" t="s">
        <v>414</v>
      </c>
      <c r="E429" s="15" t="s">
        <v>16</v>
      </c>
      <c r="F429" s="27"/>
    </row>
    <row r="430" spans="1:6" x14ac:dyDescent="0.3">
      <c r="A430" s="48" t="str">
        <f t="shared" si="20"/>
        <v>VTO (SBIR)</v>
      </c>
      <c r="B430" s="23">
        <v>999974.01</v>
      </c>
      <c r="C430" s="32" t="s">
        <v>649</v>
      </c>
      <c r="D430" s="35" t="s">
        <v>655</v>
      </c>
      <c r="E430" s="13" t="s">
        <v>112</v>
      </c>
      <c r="F430" s="27"/>
    </row>
    <row r="431" spans="1:6" x14ac:dyDescent="0.3">
      <c r="A431" s="48" t="s">
        <v>669</v>
      </c>
      <c r="B431" s="23">
        <v>1000000</v>
      </c>
      <c r="C431" s="32" t="s">
        <v>656</v>
      </c>
      <c r="D431" s="35" t="s">
        <v>654</v>
      </c>
      <c r="E431" s="15" t="s">
        <v>279</v>
      </c>
      <c r="F431" s="27"/>
    </row>
    <row r="432" spans="1:6" x14ac:dyDescent="0.3">
      <c r="A432" s="48" t="str">
        <f>A431</f>
        <v>WETO (SBIR)</v>
      </c>
      <c r="B432" s="23">
        <v>1009934.45</v>
      </c>
      <c r="C432" s="32" t="s">
        <v>606</v>
      </c>
      <c r="D432" s="35" t="s">
        <v>617</v>
      </c>
      <c r="E432" s="15" t="s">
        <v>10</v>
      </c>
      <c r="F432" s="27"/>
    </row>
    <row r="433" spans="1:6" x14ac:dyDescent="0.3">
      <c r="A433" s="48" t="s">
        <v>87</v>
      </c>
      <c r="B433" s="30">
        <f>357000</f>
        <v>357000</v>
      </c>
      <c r="C433" s="32" t="s">
        <v>125</v>
      </c>
      <c r="D433" s="15" t="s">
        <v>128</v>
      </c>
      <c r="E433" s="15" t="s">
        <v>44</v>
      </c>
      <c r="F433" s="27"/>
    </row>
    <row r="434" spans="1:6" x14ac:dyDescent="0.3">
      <c r="A434" s="48" t="str">
        <f t="shared" ref="A434:A460" si="21">A433</f>
        <v>AMO</v>
      </c>
      <c r="B434" s="30">
        <f t="shared" ref="B434:B460" si="22">357000</f>
        <v>357000</v>
      </c>
      <c r="C434" s="32" t="s">
        <v>672</v>
      </c>
      <c r="D434" s="15" t="s">
        <v>249</v>
      </c>
      <c r="E434" s="15" t="s">
        <v>28</v>
      </c>
      <c r="F434" s="27"/>
    </row>
    <row r="435" spans="1:6" x14ac:dyDescent="0.3">
      <c r="A435" s="48" t="str">
        <f t="shared" si="21"/>
        <v>AMO</v>
      </c>
      <c r="B435" s="30">
        <f t="shared" si="22"/>
        <v>357000</v>
      </c>
      <c r="C435" s="32" t="s">
        <v>673</v>
      </c>
      <c r="D435" s="15" t="s">
        <v>173</v>
      </c>
      <c r="E435" s="15" t="s">
        <v>28</v>
      </c>
      <c r="F435" s="27"/>
    </row>
    <row r="436" spans="1:6" x14ac:dyDescent="0.3">
      <c r="A436" s="48" t="str">
        <f t="shared" si="21"/>
        <v>AMO</v>
      </c>
      <c r="B436" s="30">
        <f t="shared" si="22"/>
        <v>357000</v>
      </c>
      <c r="C436" s="32" t="s">
        <v>306</v>
      </c>
      <c r="D436" s="15" t="s">
        <v>307</v>
      </c>
      <c r="E436" s="15" t="s">
        <v>65</v>
      </c>
      <c r="F436" s="27"/>
    </row>
    <row r="437" spans="1:6" x14ac:dyDescent="0.3">
      <c r="A437" s="48" t="str">
        <f t="shared" si="21"/>
        <v>AMO</v>
      </c>
      <c r="B437" s="30">
        <f t="shared" si="22"/>
        <v>357000</v>
      </c>
      <c r="C437" s="32" t="s">
        <v>674</v>
      </c>
      <c r="D437" s="15" t="s">
        <v>593</v>
      </c>
      <c r="E437" s="15" t="s">
        <v>277</v>
      </c>
      <c r="F437" s="27"/>
    </row>
    <row r="438" spans="1:6" x14ac:dyDescent="0.3">
      <c r="A438" s="48" t="str">
        <f t="shared" si="21"/>
        <v>AMO</v>
      </c>
      <c r="B438" s="30">
        <f t="shared" si="22"/>
        <v>357000</v>
      </c>
      <c r="C438" s="32" t="s">
        <v>387</v>
      </c>
      <c r="D438" s="15" t="s">
        <v>121</v>
      </c>
      <c r="E438" s="15" t="s">
        <v>64</v>
      </c>
      <c r="F438" s="27"/>
    </row>
    <row r="439" spans="1:6" x14ac:dyDescent="0.3">
      <c r="A439" s="48" t="str">
        <f t="shared" si="21"/>
        <v>AMO</v>
      </c>
      <c r="B439" s="30">
        <f t="shared" si="22"/>
        <v>357000</v>
      </c>
      <c r="C439" s="32" t="s">
        <v>675</v>
      </c>
      <c r="D439" s="15" t="s">
        <v>503</v>
      </c>
      <c r="E439" s="15" t="s">
        <v>27</v>
      </c>
      <c r="F439" s="27"/>
    </row>
    <row r="440" spans="1:6" x14ac:dyDescent="0.3">
      <c r="A440" s="48" t="str">
        <f t="shared" si="21"/>
        <v>AMO</v>
      </c>
      <c r="B440" s="30">
        <f t="shared" si="22"/>
        <v>357000</v>
      </c>
      <c r="C440" s="32" t="s">
        <v>676</v>
      </c>
      <c r="D440" s="15" t="s">
        <v>695</v>
      </c>
      <c r="E440" s="15" t="s">
        <v>130</v>
      </c>
      <c r="F440" s="27"/>
    </row>
    <row r="441" spans="1:6" x14ac:dyDescent="0.3">
      <c r="A441" s="48" t="str">
        <f t="shared" si="21"/>
        <v>AMO</v>
      </c>
      <c r="B441" s="30">
        <f t="shared" si="22"/>
        <v>357000</v>
      </c>
      <c r="C441" s="32" t="s">
        <v>677</v>
      </c>
      <c r="D441" s="15" t="s">
        <v>696</v>
      </c>
      <c r="E441" s="15" t="s">
        <v>27</v>
      </c>
      <c r="F441" s="27"/>
    </row>
    <row r="442" spans="1:6" x14ac:dyDescent="0.3">
      <c r="A442" s="48" t="str">
        <f t="shared" si="21"/>
        <v>AMO</v>
      </c>
      <c r="B442" s="30">
        <f t="shared" si="22"/>
        <v>357000</v>
      </c>
      <c r="C442" s="32" t="s">
        <v>678</v>
      </c>
      <c r="D442" s="15" t="s">
        <v>697</v>
      </c>
      <c r="E442" s="15" t="s">
        <v>698</v>
      </c>
      <c r="F442" s="27"/>
    </row>
    <row r="443" spans="1:6" x14ac:dyDescent="0.3">
      <c r="A443" s="48" t="str">
        <f t="shared" si="21"/>
        <v>AMO</v>
      </c>
      <c r="B443" s="30">
        <f t="shared" si="22"/>
        <v>357000</v>
      </c>
      <c r="C443" s="32" t="s">
        <v>679</v>
      </c>
      <c r="D443" s="15" t="s">
        <v>699</v>
      </c>
      <c r="E443" s="15" t="s">
        <v>16</v>
      </c>
      <c r="F443" s="27"/>
    </row>
    <row r="444" spans="1:6" x14ac:dyDescent="0.3">
      <c r="A444" s="48" t="str">
        <f t="shared" si="21"/>
        <v>AMO</v>
      </c>
      <c r="B444" s="30">
        <f t="shared" si="22"/>
        <v>357000</v>
      </c>
      <c r="C444" s="32" t="s">
        <v>680</v>
      </c>
      <c r="D444" s="15" t="s">
        <v>700</v>
      </c>
      <c r="E444" s="15" t="s">
        <v>49</v>
      </c>
      <c r="F444" s="27"/>
    </row>
    <row r="445" spans="1:6" x14ac:dyDescent="0.3">
      <c r="A445" s="48" t="str">
        <f t="shared" si="21"/>
        <v>AMO</v>
      </c>
      <c r="B445" s="30">
        <f t="shared" si="22"/>
        <v>357000</v>
      </c>
      <c r="C445" s="32" t="s">
        <v>681</v>
      </c>
      <c r="D445" s="15" t="s">
        <v>701</v>
      </c>
      <c r="E445" s="15" t="s">
        <v>43</v>
      </c>
      <c r="F445" s="27"/>
    </row>
    <row r="446" spans="1:6" x14ac:dyDescent="0.3">
      <c r="A446" s="48" t="str">
        <f t="shared" si="21"/>
        <v>AMO</v>
      </c>
      <c r="B446" s="30">
        <f t="shared" si="22"/>
        <v>357000</v>
      </c>
      <c r="C446" s="32" t="s">
        <v>682</v>
      </c>
      <c r="D446" s="15" t="s">
        <v>248</v>
      </c>
      <c r="E446" s="15" t="s">
        <v>41</v>
      </c>
      <c r="F446" s="27"/>
    </row>
    <row r="447" spans="1:6" x14ac:dyDescent="0.3">
      <c r="A447" s="48" t="str">
        <f t="shared" si="21"/>
        <v>AMO</v>
      </c>
      <c r="B447" s="30">
        <f t="shared" si="22"/>
        <v>357000</v>
      </c>
      <c r="C447" s="32" t="s">
        <v>683</v>
      </c>
      <c r="D447" s="15" t="s">
        <v>702</v>
      </c>
      <c r="E447" s="15" t="s">
        <v>36</v>
      </c>
      <c r="F447" s="27"/>
    </row>
    <row r="448" spans="1:6" x14ac:dyDescent="0.3">
      <c r="A448" s="48" t="str">
        <f t="shared" si="21"/>
        <v>AMO</v>
      </c>
      <c r="B448" s="30">
        <f t="shared" si="22"/>
        <v>357000</v>
      </c>
      <c r="C448" s="32" t="s">
        <v>684</v>
      </c>
      <c r="D448" s="15" t="s">
        <v>319</v>
      </c>
      <c r="E448" s="15" t="s">
        <v>317</v>
      </c>
      <c r="F448" s="27"/>
    </row>
    <row r="449" spans="1:7" x14ac:dyDescent="0.3">
      <c r="A449" s="48" t="str">
        <f t="shared" si="21"/>
        <v>AMO</v>
      </c>
      <c r="B449" s="30">
        <f t="shared" si="22"/>
        <v>357000</v>
      </c>
      <c r="C449" s="32" t="s">
        <v>685</v>
      </c>
      <c r="D449" s="15" t="s">
        <v>227</v>
      </c>
      <c r="E449" s="15" t="s">
        <v>73</v>
      </c>
      <c r="F449" s="27"/>
    </row>
    <row r="450" spans="1:7" x14ac:dyDescent="0.3">
      <c r="A450" s="48" t="str">
        <f t="shared" si="21"/>
        <v>AMO</v>
      </c>
      <c r="B450" s="30">
        <f t="shared" si="22"/>
        <v>357000</v>
      </c>
      <c r="C450" s="32" t="s">
        <v>344</v>
      </c>
      <c r="D450" s="15" t="s">
        <v>346</v>
      </c>
      <c r="E450" s="15" t="s">
        <v>40</v>
      </c>
      <c r="F450" s="27"/>
    </row>
    <row r="451" spans="1:7" x14ac:dyDescent="0.3">
      <c r="A451" s="48" t="str">
        <f t="shared" si="21"/>
        <v>AMO</v>
      </c>
      <c r="B451" s="30">
        <f t="shared" si="22"/>
        <v>357000</v>
      </c>
      <c r="C451" s="32" t="s">
        <v>394</v>
      </c>
      <c r="D451" s="15" t="s">
        <v>410</v>
      </c>
      <c r="E451" s="15" t="s">
        <v>40</v>
      </c>
      <c r="F451" s="27"/>
    </row>
    <row r="452" spans="1:7" x14ac:dyDescent="0.3">
      <c r="A452" s="48" t="str">
        <f t="shared" si="21"/>
        <v>AMO</v>
      </c>
      <c r="B452" s="30">
        <f t="shared" si="22"/>
        <v>357000</v>
      </c>
      <c r="C452" s="32" t="s">
        <v>686</v>
      </c>
      <c r="D452" s="15" t="s">
        <v>703</v>
      </c>
      <c r="E452" s="15" t="s">
        <v>30</v>
      </c>
      <c r="F452" s="27"/>
    </row>
    <row r="453" spans="1:7" x14ac:dyDescent="0.3">
      <c r="A453" s="48" t="str">
        <f t="shared" si="21"/>
        <v>AMO</v>
      </c>
      <c r="B453" s="30">
        <f t="shared" si="22"/>
        <v>357000</v>
      </c>
      <c r="C453" s="32" t="s">
        <v>687</v>
      </c>
      <c r="D453" s="15" t="s">
        <v>613</v>
      </c>
      <c r="E453" s="15" t="s">
        <v>244</v>
      </c>
      <c r="F453" s="27"/>
    </row>
    <row r="454" spans="1:7" x14ac:dyDescent="0.3">
      <c r="A454" s="48" t="str">
        <f t="shared" si="21"/>
        <v>AMO</v>
      </c>
      <c r="B454" s="30">
        <f t="shared" si="22"/>
        <v>357000</v>
      </c>
      <c r="C454" s="32" t="s">
        <v>428</v>
      </c>
      <c r="D454" s="15" t="s">
        <v>438</v>
      </c>
      <c r="E454" s="15" t="s">
        <v>47</v>
      </c>
      <c r="F454" s="27"/>
    </row>
    <row r="455" spans="1:7" x14ac:dyDescent="0.3">
      <c r="A455" s="48" t="str">
        <f t="shared" si="21"/>
        <v>AMO</v>
      </c>
      <c r="B455" s="30">
        <f t="shared" si="22"/>
        <v>357000</v>
      </c>
      <c r="C455" s="32" t="s">
        <v>688</v>
      </c>
      <c r="D455" s="15" t="s">
        <v>181</v>
      </c>
      <c r="E455" s="15" t="s">
        <v>37</v>
      </c>
      <c r="F455" s="27"/>
    </row>
    <row r="456" spans="1:7" x14ac:dyDescent="0.3">
      <c r="A456" s="48" t="str">
        <f t="shared" si="21"/>
        <v>AMO</v>
      </c>
      <c r="B456" s="30">
        <f t="shared" si="22"/>
        <v>357000</v>
      </c>
      <c r="C456" s="32" t="s">
        <v>689</v>
      </c>
      <c r="D456" s="15" t="s">
        <v>90</v>
      </c>
      <c r="E456" s="15" t="s">
        <v>97</v>
      </c>
      <c r="F456" s="27"/>
    </row>
    <row r="457" spans="1:7" x14ac:dyDescent="0.3">
      <c r="A457" s="48" t="str">
        <f t="shared" si="21"/>
        <v>AMO</v>
      </c>
      <c r="B457" s="30">
        <f t="shared" si="22"/>
        <v>357000</v>
      </c>
      <c r="C457" s="32" t="s">
        <v>690</v>
      </c>
      <c r="D457" s="15" t="s">
        <v>182</v>
      </c>
      <c r="E457" s="15" t="s">
        <v>10</v>
      </c>
      <c r="F457" s="27"/>
    </row>
    <row r="458" spans="1:7" x14ac:dyDescent="0.3">
      <c r="A458" s="48" t="str">
        <f t="shared" si="21"/>
        <v>AMO</v>
      </c>
      <c r="B458" s="30">
        <f t="shared" si="22"/>
        <v>357000</v>
      </c>
      <c r="C458" s="32" t="s">
        <v>691</v>
      </c>
      <c r="D458" s="15" t="s">
        <v>704</v>
      </c>
      <c r="E458" s="15" t="s">
        <v>29</v>
      </c>
      <c r="F458" s="27"/>
    </row>
    <row r="459" spans="1:7" x14ac:dyDescent="0.3">
      <c r="A459" s="48" t="str">
        <f t="shared" si="21"/>
        <v>AMO</v>
      </c>
      <c r="B459" s="30">
        <f t="shared" si="22"/>
        <v>357000</v>
      </c>
      <c r="C459" s="32" t="s">
        <v>692</v>
      </c>
      <c r="D459" s="15" t="s">
        <v>340</v>
      </c>
      <c r="E459" s="15" t="s">
        <v>48</v>
      </c>
      <c r="F459" s="27"/>
    </row>
    <row r="460" spans="1:7" x14ac:dyDescent="0.3">
      <c r="A460" s="48" t="str">
        <f t="shared" si="21"/>
        <v>AMO</v>
      </c>
      <c r="B460" s="30">
        <f t="shared" si="22"/>
        <v>357000</v>
      </c>
      <c r="C460" s="32" t="s">
        <v>693</v>
      </c>
      <c r="D460" s="15" t="s">
        <v>705</v>
      </c>
      <c r="E460" s="15" t="s">
        <v>706</v>
      </c>
      <c r="F460" s="27"/>
    </row>
    <row r="461" spans="1:7" x14ac:dyDescent="0.3">
      <c r="A461" s="49" t="s">
        <v>104</v>
      </c>
      <c r="B461" s="5">
        <v>3090746</v>
      </c>
      <c r="C461" s="32" t="s">
        <v>92</v>
      </c>
      <c r="D461" s="15" t="s">
        <v>99</v>
      </c>
      <c r="E461" s="15" t="s">
        <v>48</v>
      </c>
      <c r="F461" s="25"/>
      <c r="G461" s="42"/>
    </row>
    <row r="462" spans="1:7" x14ac:dyDescent="0.3">
      <c r="A462" s="49" t="str">
        <f t="shared" ref="A462:A471" si="23">A461</f>
        <v>ARPA-E</v>
      </c>
      <c r="B462" s="5">
        <v>2211712</v>
      </c>
      <c r="C462" s="32" t="s">
        <v>709</v>
      </c>
      <c r="D462" s="15" t="s">
        <v>414</v>
      </c>
      <c r="E462" s="15" t="s">
        <v>16</v>
      </c>
      <c r="F462" s="25"/>
      <c r="G462" s="42"/>
    </row>
    <row r="463" spans="1:7" x14ac:dyDescent="0.3">
      <c r="A463" s="49" t="str">
        <f t="shared" si="23"/>
        <v>ARPA-E</v>
      </c>
      <c r="B463" s="5">
        <v>5415000</v>
      </c>
      <c r="C463" s="32" t="s">
        <v>710</v>
      </c>
      <c r="D463" s="15" t="s">
        <v>218</v>
      </c>
      <c r="E463" s="15" t="s">
        <v>158</v>
      </c>
      <c r="F463" s="25"/>
      <c r="G463" s="42"/>
    </row>
    <row r="464" spans="1:7" x14ac:dyDescent="0.3">
      <c r="A464" s="49" t="str">
        <f t="shared" si="23"/>
        <v>ARPA-E</v>
      </c>
      <c r="B464" s="5">
        <v>3000000</v>
      </c>
      <c r="C464" s="32" t="s">
        <v>711</v>
      </c>
      <c r="D464" s="15" t="s">
        <v>102</v>
      </c>
      <c r="E464" s="15" t="s">
        <v>38</v>
      </c>
      <c r="F464" s="25"/>
      <c r="G464" s="42"/>
    </row>
    <row r="465" spans="1:11" x14ac:dyDescent="0.3">
      <c r="A465" s="49" t="str">
        <f t="shared" si="23"/>
        <v>ARPA-E</v>
      </c>
      <c r="B465" s="5">
        <v>500000</v>
      </c>
      <c r="C465" s="32" t="s">
        <v>713</v>
      </c>
      <c r="D465" s="15" t="s">
        <v>357</v>
      </c>
      <c r="E465" s="15" t="s">
        <v>29</v>
      </c>
      <c r="F465" s="25"/>
      <c r="G465" s="42"/>
    </row>
    <row r="466" spans="1:11" x14ac:dyDescent="0.3">
      <c r="A466" s="49" t="str">
        <f t="shared" si="23"/>
        <v>ARPA-E</v>
      </c>
      <c r="B466" s="5">
        <v>3760000</v>
      </c>
      <c r="C466" s="32" t="s">
        <v>291</v>
      </c>
      <c r="D466" s="15" t="s">
        <v>714</v>
      </c>
      <c r="E466" s="15" t="s">
        <v>37</v>
      </c>
      <c r="F466" s="25"/>
      <c r="G466" s="42"/>
    </row>
    <row r="467" spans="1:11" x14ac:dyDescent="0.3">
      <c r="A467" s="49" t="str">
        <f t="shared" si="23"/>
        <v>ARPA-E</v>
      </c>
      <c r="B467" s="5">
        <v>4413913</v>
      </c>
      <c r="C467" s="32" t="s">
        <v>291</v>
      </c>
      <c r="D467" s="15" t="s">
        <v>715</v>
      </c>
      <c r="E467" s="15" t="s">
        <v>49</v>
      </c>
      <c r="F467" s="25"/>
      <c r="G467" s="42"/>
    </row>
    <row r="468" spans="1:11" x14ac:dyDescent="0.3">
      <c r="A468" s="49" t="str">
        <f t="shared" si="23"/>
        <v>ARPA-E</v>
      </c>
      <c r="B468" s="5">
        <v>4350686</v>
      </c>
      <c r="C468" s="32" t="s">
        <v>92</v>
      </c>
      <c r="D468" s="15" t="s">
        <v>99</v>
      </c>
      <c r="E468" s="15" t="s">
        <v>48</v>
      </c>
      <c r="F468" s="25"/>
      <c r="G468" s="42"/>
    </row>
    <row r="469" spans="1:11" x14ac:dyDescent="0.3">
      <c r="A469" s="49" t="str">
        <f t="shared" si="23"/>
        <v>ARPA-E</v>
      </c>
      <c r="B469" s="5">
        <v>3000000</v>
      </c>
      <c r="C469" s="32" t="s">
        <v>451</v>
      </c>
      <c r="D469" s="15" t="s">
        <v>227</v>
      </c>
      <c r="E469" s="15" t="s">
        <v>73</v>
      </c>
      <c r="F469" s="25"/>
      <c r="G469" s="42"/>
    </row>
    <row r="470" spans="1:11" x14ac:dyDescent="0.3">
      <c r="A470" s="49" t="str">
        <f t="shared" si="23"/>
        <v>ARPA-E</v>
      </c>
      <c r="B470" s="5">
        <v>500000</v>
      </c>
      <c r="C470" s="32" t="s">
        <v>716</v>
      </c>
      <c r="D470" s="15" t="s">
        <v>717</v>
      </c>
      <c r="E470" s="15" t="s">
        <v>49</v>
      </c>
      <c r="F470" s="25"/>
      <c r="G470" s="42"/>
    </row>
    <row r="471" spans="1:11" x14ac:dyDescent="0.3">
      <c r="A471" s="49" t="str">
        <f t="shared" si="23"/>
        <v>ARPA-E</v>
      </c>
      <c r="B471" s="5">
        <v>2309950</v>
      </c>
      <c r="C471" s="32" t="s">
        <v>709</v>
      </c>
      <c r="D471" s="15" t="s">
        <v>414</v>
      </c>
      <c r="E471" s="15" t="s">
        <v>16</v>
      </c>
      <c r="F471" s="25"/>
      <c r="G471" s="42"/>
    </row>
    <row r="472" spans="1:11" x14ac:dyDescent="0.3">
      <c r="A472" s="49" t="str">
        <f>A471</f>
        <v>ARPA-E</v>
      </c>
      <c r="B472" s="5">
        <v>2250000</v>
      </c>
      <c r="C472" s="32" t="s">
        <v>710</v>
      </c>
      <c r="D472" s="15" t="s">
        <v>462</v>
      </c>
      <c r="E472" s="15" t="s">
        <v>158</v>
      </c>
      <c r="F472" s="25"/>
      <c r="G472" s="42"/>
      <c r="K472" s="12"/>
    </row>
    <row r="473" spans="1:11" s="12" customFormat="1" x14ac:dyDescent="0.3">
      <c r="A473" s="49" t="s">
        <v>104</v>
      </c>
      <c r="B473" s="5">
        <v>2302897</v>
      </c>
      <c r="C473" s="12" t="s">
        <v>924</v>
      </c>
      <c r="D473" s="41" t="s">
        <v>926</v>
      </c>
      <c r="E473" s="41" t="s">
        <v>37</v>
      </c>
      <c r="F473" s="40"/>
      <c r="G473" s="42"/>
    </row>
    <row r="474" spans="1:11" s="12" customFormat="1" x14ac:dyDescent="0.3">
      <c r="A474" s="49" t="s">
        <v>104</v>
      </c>
      <c r="B474" s="5">
        <v>2500000</v>
      </c>
      <c r="C474" s="12" t="s">
        <v>925</v>
      </c>
      <c r="D474" s="41" t="s">
        <v>927</v>
      </c>
      <c r="E474" s="41" t="s">
        <v>28</v>
      </c>
      <c r="F474" s="40"/>
      <c r="G474" s="42"/>
    </row>
    <row r="475" spans="1:11" s="12" customFormat="1" x14ac:dyDescent="0.3">
      <c r="A475" s="49" t="s">
        <v>104</v>
      </c>
      <c r="B475" s="5">
        <v>3500000</v>
      </c>
      <c r="C475" s="12" t="s">
        <v>928</v>
      </c>
      <c r="D475" s="41" t="s">
        <v>763</v>
      </c>
      <c r="E475" s="41" t="s">
        <v>46</v>
      </c>
      <c r="F475" s="40"/>
      <c r="G475" s="42"/>
    </row>
    <row r="476" spans="1:11" s="12" customFormat="1" x14ac:dyDescent="0.3">
      <c r="A476" s="49" t="s">
        <v>104</v>
      </c>
      <c r="B476" s="5">
        <v>6250000</v>
      </c>
      <c r="C476" s="12" t="s">
        <v>929</v>
      </c>
      <c r="D476" s="41" t="s">
        <v>930</v>
      </c>
      <c r="E476" s="41" t="s">
        <v>28</v>
      </c>
      <c r="F476" s="40"/>
      <c r="G476" s="42"/>
    </row>
    <row r="477" spans="1:11" x14ac:dyDescent="0.3">
      <c r="A477" s="48" t="s">
        <v>785</v>
      </c>
      <c r="B477" s="23">
        <v>149916.79</v>
      </c>
      <c r="C477" s="32" t="s">
        <v>732</v>
      </c>
      <c r="D477" s="15" t="s">
        <v>736</v>
      </c>
      <c r="E477" s="15" t="s">
        <v>28</v>
      </c>
      <c r="F477" s="27"/>
    </row>
    <row r="478" spans="1:11" x14ac:dyDescent="0.3">
      <c r="A478" s="48" t="str">
        <f t="shared" ref="A478:A480" si="24">A477</f>
        <v>GTO (SBIR)</v>
      </c>
      <c r="B478" s="23">
        <v>149955.10999999999</v>
      </c>
      <c r="C478" s="32" t="s">
        <v>733</v>
      </c>
      <c r="D478" s="15" t="s">
        <v>737</v>
      </c>
      <c r="E478" s="15" t="s">
        <v>40</v>
      </c>
      <c r="F478" s="27"/>
    </row>
    <row r="479" spans="1:11" x14ac:dyDescent="0.3">
      <c r="A479" s="48" t="str">
        <f t="shared" si="24"/>
        <v>GTO (SBIR)</v>
      </c>
      <c r="B479" s="23">
        <v>155000</v>
      </c>
      <c r="C479" s="32" t="s">
        <v>734</v>
      </c>
      <c r="D479" s="15" t="s">
        <v>414</v>
      </c>
      <c r="E479" s="15" t="s">
        <v>16</v>
      </c>
      <c r="F479" s="27"/>
    </row>
    <row r="480" spans="1:11" x14ac:dyDescent="0.3">
      <c r="A480" s="48" t="str">
        <f t="shared" si="24"/>
        <v>GTO (SBIR)</v>
      </c>
      <c r="B480" s="23">
        <v>149999.69</v>
      </c>
      <c r="C480" s="32" t="s">
        <v>735</v>
      </c>
      <c r="D480" s="15" t="s">
        <v>738</v>
      </c>
      <c r="E480" s="15" t="s">
        <v>71</v>
      </c>
      <c r="F480" s="27"/>
    </row>
    <row r="481" spans="1:6" x14ac:dyDescent="0.3">
      <c r="A481" s="27" t="s">
        <v>785</v>
      </c>
      <c r="B481" s="23">
        <v>1009584.24</v>
      </c>
      <c r="C481" s="32" t="s">
        <v>741</v>
      </c>
      <c r="D481" s="15" t="s">
        <v>237</v>
      </c>
      <c r="E481" s="15" t="s">
        <v>239</v>
      </c>
      <c r="F481" s="27"/>
    </row>
    <row r="482" spans="1:6" x14ac:dyDescent="0.3">
      <c r="A482" s="27" t="s">
        <v>786</v>
      </c>
      <c r="B482" s="23">
        <v>999940.63</v>
      </c>
      <c r="C482" s="32" t="s">
        <v>733</v>
      </c>
      <c r="D482" s="15" t="s">
        <v>737</v>
      </c>
      <c r="E482" s="15" t="s">
        <v>40</v>
      </c>
      <c r="F482" s="27"/>
    </row>
    <row r="483" spans="1:6" x14ac:dyDescent="0.3">
      <c r="A483" s="27" t="s">
        <v>786</v>
      </c>
      <c r="B483" s="23">
        <v>1000000</v>
      </c>
      <c r="C483" s="32" t="s">
        <v>743</v>
      </c>
      <c r="D483" s="15" t="s">
        <v>744</v>
      </c>
      <c r="E483" s="15" t="s">
        <v>16</v>
      </c>
      <c r="F483" s="27"/>
    </row>
    <row r="484" spans="1:6" x14ac:dyDescent="0.3">
      <c r="A484" s="48" t="s">
        <v>787</v>
      </c>
      <c r="B484" s="23">
        <v>111846</v>
      </c>
      <c r="C484" s="32" t="s">
        <v>746</v>
      </c>
      <c r="D484" s="15" t="s">
        <v>286</v>
      </c>
      <c r="E484" s="15" t="s">
        <v>41</v>
      </c>
      <c r="F484" s="27"/>
    </row>
    <row r="485" spans="1:6" x14ac:dyDescent="0.3">
      <c r="A485" s="48" t="str">
        <f t="shared" ref="A485:A496" si="25">A484</f>
        <v>BETO (SBIR)</v>
      </c>
      <c r="B485" s="23">
        <v>149993</v>
      </c>
      <c r="C485" s="32" t="s">
        <v>747</v>
      </c>
      <c r="D485" s="15" t="s">
        <v>154</v>
      </c>
      <c r="E485" s="15" t="s">
        <v>29</v>
      </c>
      <c r="F485" s="27"/>
    </row>
    <row r="486" spans="1:6" x14ac:dyDescent="0.3">
      <c r="A486" s="48" t="str">
        <f t="shared" si="25"/>
        <v>BETO (SBIR)</v>
      </c>
      <c r="B486" s="23">
        <v>150000</v>
      </c>
      <c r="C486" s="32" t="s">
        <v>748</v>
      </c>
      <c r="D486" s="15" t="s">
        <v>757</v>
      </c>
      <c r="E486" s="15" t="s">
        <v>71</v>
      </c>
      <c r="F486" s="27"/>
    </row>
    <row r="487" spans="1:6" x14ac:dyDescent="0.3">
      <c r="A487" s="48" t="str">
        <f t="shared" si="25"/>
        <v>BETO (SBIR)</v>
      </c>
      <c r="B487" s="23">
        <v>150000</v>
      </c>
      <c r="C487" s="32" t="s">
        <v>749</v>
      </c>
      <c r="D487" s="15" t="s">
        <v>549</v>
      </c>
      <c r="E487" s="15" t="s">
        <v>42</v>
      </c>
      <c r="F487" s="27"/>
    </row>
    <row r="488" spans="1:6" x14ac:dyDescent="0.3">
      <c r="A488" s="48" t="str">
        <f t="shared" si="25"/>
        <v>BETO (SBIR)</v>
      </c>
      <c r="B488" s="23">
        <v>150000</v>
      </c>
      <c r="C488" s="32" t="s">
        <v>750</v>
      </c>
      <c r="D488" s="15" t="s">
        <v>758</v>
      </c>
      <c r="E488" s="15" t="s">
        <v>16</v>
      </c>
      <c r="F488" s="27"/>
    </row>
    <row r="489" spans="1:6" x14ac:dyDescent="0.3">
      <c r="A489" s="48" t="str">
        <f t="shared" si="25"/>
        <v>BETO (SBIR)</v>
      </c>
      <c r="B489" s="23">
        <v>150000</v>
      </c>
      <c r="C489" s="32" t="s">
        <v>751</v>
      </c>
      <c r="D489" s="15" t="s">
        <v>548</v>
      </c>
      <c r="E489" s="15" t="s">
        <v>16</v>
      </c>
      <c r="F489" s="27"/>
    </row>
    <row r="490" spans="1:6" x14ac:dyDescent="0.3">
      <c r="A490" s="48" t="str">
        <f t="shared" si="25"/>
        <v>BETO (SBIR)</v>
      </c>
      <c r="B490" s="23">
        <v>150000</v>
      </c>
      <c r="C490" s="32" t="s">
        <v>752</v>
      </c>
      <c r="D490" s="15" t="s">
        <v>759</v>
      </c>
      <c r="E490" s="15" t="s">
        <v>28</v>
      </c>
      <c r="F490" s="27"/>
    </row>
    <row r="491" spans="1:6" x14ac:dyDescent="0.3">
      <c r="A491" s="48" t="str">
        <f t="shared" si="25"/>
        <v>BETO (SBIR)</v>
      </c>
      <c r="B491" s="23">
        <v>150000</v>
      </c>
      <c r="C491" s="32" t="s">
        <v>753</v>
      </c>
      <c r="D491" s="15" t="s">
        <v>155</v>
      </c>
      <c r="E491" s="15" t="s">
        <v>28</v>
      </c>
      <c r="F491" s="27"/>
    </row>
    <row r="492" spans="1:6" x14ac:dyDescent="0.3">
      <c r="A492" s="48" t="str">
        <f t="shared" si="25"/>
        <v>BETO (SBIR)</v>
      </c>
      <c r="B492" s="23">
        <v>150000</v>
      </c>
      <c r="C492" s="32" t="s">
        <v>754</v>
      </c>
      <c r="D492" s="15" t="s">
        <v>760</v>
      </c>
      <c r="E492" s="15" t="s">
        <v>176</v>
      </c>
      <c r="F492" s="27"/>
    </row>
    <row r="493" spans="1:6" x14ac:dyDescent="0.3">
      <c r="A493" s="48" t="str">
        <f t="shared" si="25"/>
        <v>BETO (SBIR)</v>
      </c>
      <c r="B493" s="23">
        <v>150000</v>
      </c>
      <c r="C493" s="32" t="s">
        <v>754</v>
      </c>
      <c r="D493" s="15" t="s">
        <v>761</v>
      </c>
      <c r="E493" s="15" t="s">
        <v>28</v>
      </c>
      <c r="F493" s="27"/>
    </row>
    <row r="494" spans="1:6" x14ac:dyDescent="0.3">
      <c r="A494" s="48" t="str">
        <f t="shared" si="25"/>
        <v>BETO (SBIR)</v>
      </c>
      <c r="B494" s="23">
        <v>149998.69</v>
      </c>
      <c r="C494" s="32" t="s">
        <v>755</v>
      </c>
      <c r="D494" s="15" t="s">
        <v>762</v>
      </c>
      <c r="E494" s="15" t="s">
        <v>28</v>
      </c>
      <c r="F494" s="27"/>
    </row>
    <row r="495" spans="1:6" x14ac:dyDescent="0.3">
      <c r="A495" s="48" t="str">
        <f t="shared" si="25"/>
        <v>BETO (SBIR)</v>
      </c>
      <c r="B495" s="23">
        <v>150000</v>
      </c>
      <c r="C495" s="32" t="s">
        <v>754</v>
      </c>
      <c r="D495" s="15" t="s">
        <v>760</v>
      </c>
      <c r="E495" s="15" t="s">
        <v>176</v>
      </c>
      <c r="F495" s="27"/>
    </row>
    <row r="496" spans="1:6" x14ac:dyDescent="0.3">
      <c r="A496" s="48" t="str">
        <f t="shared" si="25"/>
        <v>BETO (SBIR)</v>
      </c>
      <c r="B496" s="23">
        <v>150000</v>
      </c>
      <c r="C496" s="32" t="s">
        <v>756</v>
      </c>
      <c r="D496" s="15" t="s">
        <v>763</v>
      </c>
      <c r="E496" s="15" t="s">
        <v>46</v>
      </c>
      <c r="F496" s="27"/>
    </row>
    <row r="497" spans="1:6" x14ac:dyDescent="0.3">
      <c r="A497" s="48" t="s">
        <v>787</v>
      </c>
      <c r="B497" s="23">
        <v>1009999.97</v>
      </c>
      <c r="C497" s="32" t="s">
        <v>764</v>
      </c>
      <c r="D497" s="15" t="s">
        <v>268</v>
      </c>
      <c r="E497" s="15" t="s">
        <v>28</v>
      </c>
      <c r="F497" s="27"/>
    </row>
    <row r="498" spans="1:6" x14ac:dyDescent="0.3">
      <c r="A498" s="48" t="str">
        <f t="shared" ref="A498:A501" si="26">A497</f>
        <v>BETO (SBIR)</v>
      </c>
      <c r="B498" s="23">
        <v>1000000</v>
      </c>
      <c r="C498" s="32" t="s">
        <v>765</v>
      </c>
      <c r="D498" s="15" t="s">
        <v>155</v>
      </c>
      <c r="E498" s="15" t="s">
        <v>28</v>
      </c>
      <c r="F498" s="27"/>
    </row>
    <row r="499" spans="1:6" x14ac:dyDescent="0.3">
      <c r="A499" s="48" t="str">
        <f t="shared" si="26"/>
        <v>BETO (SBIR)</v>
      </c>
      <c r="B499" s="23">
        <v>999986</v>
      </c>
      <c r="C499" s="32" t="s">
        <v>766</v>
      </c>
      <c r="D499" s="15" t="s">
        <v>269</v>
      </c>
      <c r="E499" s="15" t="s">
        <v>112</v>
      </c>
      <c r="F499" s="27"/>
    </row>
    <row r="500" spans="1:6" x14ac:dyDescent="0.3">
      <c r="A500" s="48" t="str">
        <f t="shared" si="26"/>
        <v>BETO (SBIR)</v>
      </c>
      <c r="B500" s="23">
        <v>1010000</v>
      </c>
      <c r="C500" s="32" t="s">
        <v>767</v>
      </c>
      <c r="D500" s="15" t="s">
        <v>155</v>
      </c>
      <c r="E500" s="15" t="s">
        <v>28</v>
      </c>
      <c r="F500" s="27"/>
    </row>
    <row r="501" spans="1:6" x14ac:dyDescent="0.3">
      <c r="A501" s="48" t="str">
        <f t="shared" si="26"/>
        <v>BETO (SBIR)</v>
      </c>
      <c r="B501" s="23">
        <v>1000000</v>
      </c>
      <c r="C501" s="32" t="s">
        <v>768</v>
      </c>
      <c r="D501" s="15" t="s">
        <v>769</v>
      </c>
      <c r="E501" s="15" t="s">
        <v>45</v>
      </c>
      <c r="F501" s="27"/>
    </row>
    <row r="502" spans="1:6" x14ac:dyDescent="0.3">
      <c r="A502" s="48" t="s">
        <v>788</v>
      </c>
      <c r="B502" s="23">
        <v>149998</v>
      </c>
      <c r="C502" s="32" t="s">
        <v>771</v>
      </c>
      <c r="D502" s="15" t="s">
        <v>774</v>
      </c>
      <c r="E502" s="15" t="s">
        <v>42</v>
      </c>
      <c r="F502" s="27"/>
    </row>
    <row r="503" spans="1:6" x14ac:dyDescent="0.3">
      <c r="A503" s="48" t="str">
        <f t="shared" ref="A503:A505" si="27">A502</f>
        <v>FCTO (SBIR)</v>
      </c>
      <c r="B503" s="23">
        <v>149939.51999999999</v>
      </c>
      <c r="C503" s="32" t="s">
        <v>772</v>
      </c>
      <c r="D503" s="15" t="s">
        <v>437</v>
      </c>
      <c r="E503" s="15" t="s">
        <v>38</v>
      </c>
      <c r="F503" s="27"/>
    </row>
    <row r="504" spans="1:6" x14ac:dyDescent="0.3">
      <c r="A504" s="48" t="str">
        <f t="shared" si="27"/>
        <v>FCTO (SBIR)</v>
      </c>
      <c r="B504" s="23">
        <v>150000</v>
      </c>
      <c r="C504" s="32" t="s">
        <v>749</v>
      </c>
      <c r="D504" s="15" t="s">
        <v>549</v>
      </c>
      <c r="E504" s="15" t="s">
        <v>42</v>
      </c>
      <c r="F504" s="27"/>
    </row>
    <row r="505" spans="1:6" x14ac:dyDescent="0.3">
      <c r="A505" s="48" t="str">
        <f t="shared" si="27"/>
        <v>FCTO (SBIR)</v>
      </c>
      <c r="B505" s="23">
        <v>154997</v>
      </c>
      <c r="C505" s="32" t="s">
        <v>773</v>
      </c>
      <c r="D505" s="15" t="s">
        <v>775</v>
      </c>
      <c r="E505" s="15" t="s">
        <v>38</v>
      </c>
      <c r="F505" s="27"/>
    </row>
    <row r="506" spans="1:6" x14ac:dyDescent="0.3">
      <c r="A506" s="48" t="s">
        <v>788</v>
      </c>
      <c r="B506" s="23">
        <v>999933.58000000007</v>
      </c>
      <c r="C506" s="32" t="s">
        <v>776</v>
      </c>
      <c r="D506" s="15" t="s">
        <v>777</v>
      </c>
      <c r="E506" s="15" t="s">
        <v>42</v>
      </c>
      <c r="F506" s="27"/>
    </row>
    <row r="507" spans="1:6" x14ac:dyDescent="0.3">
      <c r="A507" s="48" t="str">
        <f>A506</f>
        <v>FCTO (SBIR)</v>
      </c>
      <c r="B507" s="23">
        <v>997844.83000000007</v>
      </c>
      <c r="C507" s="32" t="s">
        <v>733</v>
      </c>
      <c r="D507" s="15" t="s">
        <v>737</v>
      </c>
      <c r="E507" s="15" t="s">
        <v>40</v>
      </c>
      <c r="F507" s="27"/>
    </row>
    <row r="508" spans="1:6" x14ac:dyDescent="0.3">
      <c r="A508" s="48" t="s">
        <v>789</v>
      </c>
      <c r="B508" s="23">
        <v>150000</v>
      </c>
      <c r="C508" s="36" t="s">
        <v>778</v>
      </c>
      <c r="D508" s="15" t="s">
        <v>783</v>
      </c>
      <c r="E508" s="15" t="s">
        <v>46</v>
      </c>
      <c r="F508" s="27"/>
    </row>
    <row r="509" spans="1:6" x14ac:dyDescent="0.3">
      <c r="A509" s="48" t="str">
        <f t="shared" ref="A509:A511" si="28">A508</f>
        <v>WPTO (SBIR)</v>
      </c>
      <c r="B509" s="23">
        <v>150000</v>
      </c>
      <c r="C509" s="36" t="s">
        <v>779</v>
      </c>
      <c r="D509" s="15" t="s">
        <v>418</v>
      </c>
      <c r="E509" s="15" t="s">
        <v>10</v>
      </c>
      <c r="F509" s="27"/>
    </row>
    <row r="510" spans="1:6" x14ac:dyDescent="0.3">
      <c r="A510" s="48" t="str">
        <f t="shared" si="28"/>
        <v>WPTO (SBIR)</v>
      </c>
      <c r="B510" s="23">
        <v>150000</v>
      </c>
      <c r="C510" s="36" t="s">
        <v>780</v>
      </c>
      <c r="D510" s="15" t="s">
        <v>382</v>
      </c>
      <c r="E510" s="15" t="s">
        <v>74</v>
      </c>
      <c r="F510" s="27"/>
    </row>
    <row r="511" spans="1:6" x14ac:dyDescent="0.3">
      <c r="A511" s="48" t="str">
        <f t="shared" si="28"/>
        <v>WPTO (SBIR)</v>
      </c>
      <c r="B511" s="23">
        <v>149938.96</v>
      </c>
      <c r="C511" s="36" t="s">
        <v>781</v>
      </c>
      <c r="D511" s="15" t="s">
        <v>571</v>
      </c>
      <c r="E511" s="15" t="s">
        <v>97</v>
      </c>
      <c r="F511" s="27"/>
    </row>
    <row r="512" spans="1:6" x14ac:dyDescent="0.3">
      <c r="A512" s="48" t="s">
        <v>789</v>
      </c>
      <c r="B512" s="23">
        <v>999999</v>
      </c>
      <c r="C512" s="32" t="s">
        <v>541</v>
      </c>
      <c r="D512" s="15" t="s">
        <v>268</v>
      </c>
      <c r="E512" s="15" t="s">
        <v>28</v>
      </c>
      <c r="F512" s="27"/>
    </row>
    <row r="513" spans="1:6" x14ac:dyDescent="0.3">
      <c r="A513" s="48" t="str">
        <f>A512</f>
        <v>WPTO (SBIR)</v>
      </c>
      <c r="B513" s="23">
        <v>997448.6399999999</v>
      </c>
      <c r="C513" s="32" t="s">
        <v>784</v>
      </c>
      <c r="D513" s="15" t="s">
        <v>119</v>
      </c>
      <c r="E513" s="15" t="s">
        <v>10</v>
      </c>
      <c r="F513" s="27"/>
    </row>
    <row r="514" spans="1:6" x14ac:dyDescent="0.3">
      <c r="A514" s="48" t="s">
        <v>739</v>
      </c>
      <c r="B514" s="30">
        <v>1110000</v>
      </c>
      <c r="C514" s="32" t="s">
        <v>721</v>
      </c>
      <c r="D514" s="15" t="s">
        <v>725</v>
      </c>
      <c r="E514" s="15" t="s">
        <v>27</v>
      </c>
      <c r="F514" s="27"/>
    </row>
    <row r="515" spans="1:6" x14ac:dyDescent="0.3">
      <c r="A515" s="48" t="str">
        <f t="shared" ref="A515:A525" si="29">A514</f>
        <v>GTO</v>
      </c>
      <c r="B515" s="30">
        <v>1110000</v>
      </c>
      <c r="C515" s="32" t="s">
        <v>722</v>
      </c>
      <c r="D515" s="15" t="s">
        <v>249</v>
      </c>
      <c r="E515" s="15" t="s">
        <v>28</v>
      </c>
      <c r="F515" s="27"/>
    </row>
    <row r="516" spans="1:6" x14ac:dyDescent="0.3">
      <c r="A516" s="48" t="str">
        <f t="shared" si="29"/>
        <v>GTO</v>
      </c>
      <c r="B516" s="30">
        <v>1110000</v>
      </c>
      <c r="C516" s="32" t="s">
        <v>723</v>
      </c>
      <c r="D516" s="15" t="s">
        <v>165</v>
      </c>
      <c r="E516" s="15" t="s">
        <v>46</v>
      </c>
      <c r="F516" s="27"/>
    </row>
    <row r="517" spans="1:6" x14ac:dyDescent="0.3">
      <c r="A517" s="48" t="str">
        <f t="shared" si="29"/>
        <v>GTO</v>
      </c>
      <c r="B517" s="30">
        <v>1110000</v>
      </c>
      <c r="C517" s="32" t="s">
        <v>724</v>
      </c>
      <c r="D517" s="15" t="s">
        <v>726</v>
      </c>
      <c r="E517" s="15" t="s">
        <v>27</v>
      </c>
      <c r="F517" s="27"/>
    </row>
    <row r="518" spans="1:6" x14ac:dyDescent="0.3">
      <c r="A518" s="48" t="str">
        <f t="shared" si="29"/>
        <v>GTO</v>
      </c>
      <c r="B518" s="30">
        <v>1625000</v>
      </c>
      <c r="C518" s="32" t="s">
        <v>729</v>
      </c>
      <c r="D518" s="15" t="s">
        <v>730</v>
      </c>
      <c r="E518" s="15" t="s">
        <v>41</v>
      </c>
      <c r="F518" s="27"/>
    </row>
    <row r="519" spans="1:6" x14ac:dyDescent="0.3">
      <c r="A519" s="48" t="str">
        <f t="shared" si="29"/>
        <v>GTO</v>
      </c>
      <c r="B519" s="30">
        <v>1625000</v>
      </c>
      <c r="C519" s="32" t="s">
        <v>92</v>
      </c>
      <c r="D519" s="15" t="s">
        <v>99</v>
      </c>
      <c r="E519" s="15" t="s">
        <v>48</v>
      </c>
      <c r="F519" s="27"/>
    </row>
    <row r="520" spans="1:6" x14ac:dyDescent="0.3">
      <c r="A520" s="48" t="str">
        <f t="shared" si="29"/>
        <v>GTO</v>
      </c>
      <c r="B520" s="30">
        <v>1625000</v>
      </c>
      <c r="C520" s="32" t="s">
        <v>676</v>
      </c>
      <c r="D520" s="15" t="s">
        <v>695</v>
      </c>
      <c r="E520" s="15" t="s">
        <v>130</v>
      </c>
      <c r="F520" s="27"/>
    </row>
    <row r="521" spans="1:6" x14ac:dyDescent="0.3">
      <c r="A521" s="48" t="str">
        <f t="shared" si="29"/>
        <v>GTO</v>
      </c>
      <c r="B521" s="30">
        <v>1625000</v>
      </c>
      <c r="C521" s="32" t="s">
        <v>710</v>
      </c>
      <c r="D521" s="15" t="s">
        <v>462</v>
      </c>
      <c r="E521" s="15" t="s">
        <v>158</v>
      </c>
      <c r="F521" s="27"/>
    </row>
    <row r="522" spans="1:6" x14ac:dyDescent="0.3">
      <c r="A522" s="48" t="str">
        <f t="shared" si="29"/>
        <v>GTO</v>
      </c>
      <c r="B522" s="30">
        <v>1625000</v>
      </c>
      <c r="C522" s="32" t="s">
        <v>710</v>
      </c>
      <c r="D522" s="15" t="s">
        <v>462</v>
      </c>
      <c r="E522" s="15" t="s">
        <v>158</v>
      </c>
      <c r="F522" s="27"/>
    </row>
    <row r="523" spans="1:6" x14ac:dyDescent="0.3">
      <c r="A523" s="48" t="str">
        <f t="shared" si="29"/>
        <v>GTO</v>
      </c>
      <c r="B523" s="30">
        <v>1625000</v>
      </c>
      <c r="C523" s="32" t="s">
        <v>731</v>
      </c>
      <c r="D523" s="15" t="s">
        <v>503</v>
      </c>
      <c r="E523" s="15" t="s">
        <v>27</v>
      </c>
      <c r="F523" s="27"/>
    </row>
    <row r="524" spans="1:6" x14ac:dyDescent="0.3">
      <c r="A524" s="48" t="str">
        <f t="shared" si="29"/>
        <v>GTO</v>
      </c>
      <c r="B524" s="30">
        <v>1625000</v>
      </c>
      <c r="C524" s="32" t="s">
        <v>126</v>
      </c>
      <c r="D524" s="15" t="s">
        <v>129</v>
      </c>
      <c r="E524" s="15" t="s">
        <v>130</v>
      </c>
      <c r="F524" s="27"/>
    </row>
    <row r="525" spans="1:6" x14ac:dyDescent="0.3">
      <c r="A525" s="48" t="str">
        <f t="shared" si="29"/>
        <v>GTO</v>
      </c>
      <c r="B525" s="23">
        <v>28000000</v>
      </c>
      <c r="C525" s="32" t="s">
        <v>387</v>
      </c>
      <c r="D525" s="15" t="s">
        <v>744</v>
      </c>
      <c r="E525" s="15" t="s">
        <v>64</v>
      </c>
      <c r="F525" s="27"/>
    </row>
    <row r="526" spans="1:6" x14ac:dyDescent="0.3">
      <c r="A526" s="48" t="s">
        <v>745</v>
      </c>
      <c r="B526" s="5">
        <v>1836459</v>
      </c>
      <c r="C526" s="32" t="s">
        <v>805</v>
      </c>
      <c r="D526" s="15" t="s">
        <v>806</v>
      </c>
      <c r="E526" s="15" t="s">
        <v>40</v>
      </c>
      <c r="F526" s="27"/>
    </row>
    <row r="527" spans="1:6" x14ac:dyDescent="0.3">
      <c r="A527" s="48" t="str">
        <f t="shared" ref="A527:A563" si="30">A526</f>
        <v>BETO</v>
      </c>
      <c r="B527" s="5">
        <v>2000000</v>
      </c>
      <c r="C527" s="32" t="s">
        <v>753</v>
      </c>
      <c r="D527" s="15" t="s">
        <v>155</v>
      </c>
      <c r="E527" s="15" t="s">
        <v>28</v>
      </c>
      <c r="F527" s="27"/>
    </row>
    <row r="528" spans="1:6" x14ac:dyDescent="0.3">
      <c r="A528" s="48" t="str">
        <f t="shared" si="30"/>
        <v>BETO</v>
      </c>
      <c r="B528" s="5">
        <v>1321381</v>
      </c>
      <c r="C528" s="32" t="s">
        <v>808</v>
      </c>
      <c r="D528" s="15" t="s">
        <v>810</v>
      </c>
      <c r="E528" s="15" t="s">
        <v>28</v>
      </c>
      <c r="F528" s="27"/>
    </row>
    <row r="529" spans="1:6" x14ac:dyDescent="0.3">
      <c r="A529" s="48" t="str">
        <f t="shared" si="30"/>
        <v>BETO</v>
      </c>
      <c r="B529" s="5">
        <v>2000000</v>
      </c>
      <c r="C529" s="32" t="s">
        <v>809</v>
      </c>
      <c r="D529" s="15" t="s">
        <v>173</v>
      </c>
      <c r="E529" s="15" t="s">
        <v>28</v>
      </c>
      <c r="F529" s="27"/>
    </row>
    <row r="530" spans="1:6" x14ac:dyDescent="0.3">
      <c r="A530" s="48" t="str">
        <f t="shared" si="30"/>
        <v>BETO</v>
      </c>
      <c r="B530" s="5">
        <v>2500000</v>
      </c>
      <c r="C530" s="32" t="s">
        <v>421</v>
      </c>
      <c r="D530" s="15" t="s">
        <v>274</v>
      </c>
      <c r="E530" s="15" t="s">
        <v>271</v>
      </c>
      <c r="F530" s="27"/>
    </row>
    <row r="531" spans="1:6" x14ac:dyDescent="0.3">
      <c r="A531" s="48" t="str">
        <f t="shared" si="30"/>
        <v>BETO</v>
      </c>
      <c r="B531" s="5">
        <v>1997861</v>
      </c>
      <c r="C531" s="32" t="s">
        <v>341</v>
      </c>
      <c r="D531" s="15" t="s">
        <v>155</v>
      </c>
      <c r="E531" s="15" t="s">
        <v>28</v>
      </c>
      <c r="F531" s="27"/>
    </row>
    <row r="532" spans="1:6" x14ac:dyDescent="0.3">
      <c r="A532" s="48" t="str">
        <f t="shared" si="30"/>
        <v>BETO</v>
      </c>
      <c r="B532" s="5">
        <v>1015501</v>
      </c>
      <c r="C532" s="32" t="s">
        <v>226</v>
      </c>
      <c r="D532" s="15" t="s">
        <v>227</v>
      </c>
      <c r="E532" s="15" t="s">
        <v>73</v>
      </c>
      <c r="F532" s="27"/>
    </row>
    <row r="533" spans="1:6" x14ac:dyDescent="0.3">
      <c r="A533" s="48" t="str">
        <f t="shared" si="30"/>
        <v>BETO</v>
      </c>
      <c r="B533" s="5">
        <v>1997854</v>
      </c>
      <c r="C533" s="32" t="s">
        <v>812</v>
      </c>
      <c r="D533" s="15" t="s">
        <v>165</v>
      </c>
      <c r="E533" s="15" t="s">
        <v>46</v>
      </c>
      <c r="F533" s="27"/>
    </row>
    <row r="534" spans="1:6" x14ac:dyDescent="0.3">
      <c r="A534" s="48" t="str">
        <f t="shared" si="30"/>
        <v>BETO</v>
      </c>
      <c r="B534" s="5">
        <v>1999333</v>
      </c>
      <c r="C534" s="32" t="s">
        <v>814</v>
      </c>
      <c r="D534" s="15" t="s">
        <v>155</v>
      </c>
      <c r="E534" s="15" t="s">
        <v>28</v>
      </c>
      <c r="F534" s="27"/>
    </row>
    <row r="535" spans="1:6" x14ac:dyDescent="0.3">
      <c r="A535" s="48" t="str">
        <f t="shared" si="30"/>
        <v>BETO</v>
      </c>
      <c r="B535" s="5">
        <v>1040426</v>
      </c>
      <c r="C535" s="32" t="s">
        <v>815</v>
      </c>
      <c r="D535" s="15" t="s">
        <v>153</v>
      </c>
      <c r="E535" s="15" t="s">
        <v>49</v>
      </c>
      <c r="F535" s="27"/>
    </row>
    <row r="536" spans="1:6" x14ac:dyDescent="0.3">
      <c r="A536" s="48" t="str">
        <f t="shared" si="30"/>
        <v>BETO</v>
      </c>
      <c r="B536" s="5">
        <v>2475807</v>
      </c>
      <c r="C536" s="32" t="s">
        <v>688</v>
      </c>
      <c r="D536" s="15" t="s">
        <v>181</v>
      </c>
      <c r="E536" s="15" t="s">
        <v>37</v>
      </c>
      <c r="F536" s="27"/>
    </row>
    <row r="537" spans="1:6" x14ac:dyDescent="0.3">
      <c r="A537" s="48" t="str">
        <f t="shared" si="30"/>
        <v>BETO</v>
      </c>
      <c r="B537" s="5">
        <v>1483983</v>
      </c>
      <c r="C537" s="32" t="s">
        <v>817</v>
      </c>
      <c r="D537" s="15" t="s">
        <v>615</v>
      </c>
      <c r="E537" s="15" t="s">
        <v>279</v>
      </c>
      <c r="F537" s="27"/>
    </row>
    <row r="538" spans="1:6" x14ac:dyDescent="0.3">
      <c r="A538" s="48" t="str">
        <f t="shared" si="30"/>
        <v>BETO</v>
      </c>
      <c r="B538" s="5">
        <v>1500000</v>
      </c>
      <c r="C538" s="32" t="s">
        <v>818</v>
      </c>
      <c r="D538" s="15" t="s">
        <v>819</v>
      </c>
      <c r="E538" s="15" t="s">
        <v>41</v>
      </c>
      <c r="F538" s="27"/>
    </row>
    <row r="539" spans="1:6" x14ac:dyDescent="0.3">
      <c r="A539" s="48" t="str">
        <f t="shared" si="30"/>
        <v>BETO</v>
      </c>
      <c r="B539" s="5">
        <v>951367</v>
      </c>
      <c r="C539" s="32" t="s">
        <v>820</v>
      </c>
      <c r="D539" s="15" t="s">
        <v>576</v>
      </c>
      <c r="E539" s="15" t="s">
        <v>45</v>
      </c>
      <c r="F539" s="27"/>
    </row>
    <row r="540" spans="1:6" x14ac:dyDescent="0.3">
      <c r="A540" s="48" t="str">
        <f t="shared" si="30"/>
        <v>BETO</v>
      </c>
      <c r="B540" s="5">
        <v>1795216</v>
      </c>
      <c r="C540" s="32" t="s">
        <v>689</v>
      </c>
      <c r="D540" s="15" t="s">
        <v>90</v>
      </c>
      <c r="E540" s="15" t="s">
        <v>97</v>
      </c>
      <c r="F540" s="27"/>
    </row>
    <row r="541" spans="1:6" x14ac:dyDescent="0.3">
      <c r="A541" s="48" t="str">
        <f t="shared" si="30"/>
        <v>BETO</v>
      </c>
      <c r="B541" s="5">
        <v>1613457</v>
      </c>
      <c r="C541" s="32" t="s">
        <v>822</v>
      </c>
      <c r="D541" s="15" t="s">
        <v>823</v>
      </c>
      <c r="E541" s="15" t="s">
        <v>28</v>
      </c>
      <c r="F541" s="27"/>
    </row>
    <row r="542" spans="1:6" x14ac:dyDescent="0.3">
      <c r="A542" s="48" t="str">
        <f t="shared" si="30"/>
        <v>BETO</v>
      </c>
      <c r="B542" s="5">
        <v>2145600</v>
      </c>
      <c r="C542" s="32" t="s">
        <v>301</v>
      </c>
      <c r="D542" s="15" t="s">
        <v>373</v>
      </c>
      <c r="E542" s="15" t="s">
        <v>42</v>
      </c>
      <c r="F542" s="27"/>
    </row>
    <row r="543" spans="1:6" x14ac:dyDescent="0.3">
      <c r="A543" s="48" t="str">
        <f t="shared" si="30"/>
        <v>BETO</v>
      </c>
      <c r="B543" s="5">
        <v>2500000</v>
      </c>
      <c r="C543" s="32" t="s">
        <v>306</v>
      </c>
      <c r="D543" s="15" t="s">
        <v>307</v>
      </c>
      <c r="E543" s="15" t="s">
        <v>65</v>
      </c>
      <c r="F543" s="27"/>
    </row>
    <row r="544" spans="1:6" x14ac:dyDescent="0.3">
      <c r="A544" s="48" t="str">
        <f t="shared" si="30"/>
        <v>BETO</v>
      </c>
      <c r="B544" s="5">
        <v>2500000</v>
      </c>
      <c r="C544" s="32" t="s">
        <v>825</v>
      </c>
      <c r="D544" s="15" t="s">
        <v>173</v>
      </c>
      <c r="E544" s="15" t="s">
        <v>28</v>
      </c>
      <c r="F544" s="27"/>
    </row>
    <row r="545" spans="1:6" x14ac:dyDescent="0.3">
      <c r="A545" s="48" t="str">
        <f t="shared" si="30"/>
        <v>BETO</v>
      </c>
      <c r="B545" s="5">
        <v>1992766</v>
      </c>
      <c r="C545" s="32" t="s">
        <v>306</v>
      </c>
      <c r="D545" s="15" t="s">
        <v>307</v>
      </c>
      <c r="E545" s="15" t="s">
        <v>65</v>
      </c>
      <c r="F545" s="27"/>
    </row>
    <row r="546" spans="1:6" x14ac:dyDescent="0.3">
      <c r="A546" s="48" t="str">
        <f t="shared" si="30"/>
        <v>BETO</v>
      </c>
      <c r="B546" s="5">
        <v>1511515</v>
      </c>
      <c r="C546" s="32" t="s">
        <v>826</v>
      </c>
      <c r="D546" s="15" t="s">
        <v>827</v>
      </c>
      <c r="E546" s="15" t="s">
        <v>37</v>
      </c>
      <c r="F546" s="27"/>
    </row>
    <row r="547" spans="1:6" x14ac:dyDescent="0.3">
      <c r="A547" s="48" t="str">
        <f t="shared" si="30"/>
        <v>BETO</v>
      </c>
      <c r="B547" s="5">
        <v>2260880</v>
      </c>
      <c r="C547" s="32" t="s">
        <v>755</v>
      </c>
      <c r="D547" s="15" t="s">
        <v>762</v>
      </c>
      <c r="E547" s="15" t="s">
        <v>28</v>
      </c>
      <c r="F547" s="27"/>
    </row>
    <row r="548" spans="1:6" x14ac:dyDescent="0.3">
      <c r="A548" s="48" t="str">
        <f t="shared" si="30"/>
        <v>BETO</v>
      </c>
      <c r="B548" s="5">
        <v>1983452</v>
      </c>
      <c r="C548" s="32" t="s">
        <v>226</v>
      </c>
      <c r="D548" s="15" t="s">
        <v>227</v>
      </c>
      <c r="E548" s="15" t="s">
        <v>73</v>
      </c>
      <c r="F548" s="27"/>
    </row>
    <row r="549" spans="1:6" x14ac:dyDescent="0.3">
      <c r="A549" s="48" t="str">
        <f t="shared" si="30"/>
        <v>BETO</v>
      </c>
      <c r="B549" s="5">
        <v>2500000</v>
      </c>
      <c r="C549" s="32" t="s">
        <v>830</v>
      </c>
      <c r="D549" s="15" t="s">
        <v>121</v>
      </c>
      <c r="E549" s="15" t="s">
        <v>64</v>
      </c>
      <c r="F549" s="27"/>
    </row>
    <row r="550" spans="1:6" x14ac:dyDescent="0.3">
      <c r="A550" s="48" t="str">
        <f t="shared" si="30"/>
        <v>BETO</v>
      </c>
      <c r="B550" s="5">
        <v>2762484</v>
      </c>
      <c r="C550" s="32" t="s">
        <v>188</v>
      </c>
      <c r="D550" s="15" t="s">
        <v>367</v>
      </c>
      <c r="E550" s="15" t="s">
        <v>46</v>
      </c>
      <c r="F550" s="27"/>
    </row>
    <row r="551" spans="1:6" x14ac:dyDescent="0.3">
      <c r="A551" s="48" t="str">
        <f t="shared" si="30"/>
        <v>BETO</v>
      </c>
      <c r="B551" s="5">
        <v>2360703</v>
      </c>
      <c r="C551" s="32" t="s">
        <v>831</v>
      </c>
      <c r="D551" s="15" t="s">
        <v>832</v>
      </c>
      <c r="E551" s="15" t="s">
        <v>40</v>
      </c>
      <c r="F551" s="27"/>
    </row>
    <row r="552" spans="1:6" x14ac:dyDescent="0.3">
      <c r="A552" s="48" t="str">
        <f t="shared" si="30"/>
        <v>BETO</v>
      </c>
      <c r="B552" s="5">
        <v>2986033</v>
      </c>
      <c r="C552" s="32" t="s">
        <v>833</v>
      </c>
      <c r="D552" s="15" t="s">
        <v>353</v>
      </c>
      <c r="E552" s="15" t="s">
        <v>41</v>
      </c>
      <c r="F552" s="27"/>
    </row>
    <row r="553" spans="1:6" x14ac:dyDescent="0.3">
      <c r="A553" s="48" t="str">
        <f t="shared" si="30"/>
        <v>BETO</v>
      </c>
      <c r="B553" s="5">
        <v>2553924</v>
      </c>
      <c r="C553" s="32" t="s">
        <v>835</v>
      </c>
      <c r="D553" s="15" t="s">
        <v>827</v>
      </c>
      <c r="E553" s="15" t="s">
        <v>37</v>
      </c>
      <c r="F553" s="27"/>
    </row>
    <row r="554" spans="1:6" x14ac:dyDescent="0.3">
      <c r="A554" s="48" t="str">
        <f t="shared" si="30"/>
        <v>BETO</v>
      </c>
      <c r="B554" s="5">
        <v>2500000</v>
      </c>
      <c r="C554" s="32" t="s">
        <v>818</v>
      </c>
      <c r="D554" s="15" t="s">
        <v>819</v>
      </c>
      <c r="E554" s="15" t="s">
        <v>41</v>
      </c>
      <c r="F554" s="27"/>
    </row>
    <row r="555" spans="1:6" x14ac:dyDescent="0.3">
      <c r="A555" s="48" t="str">
        <f t="shared" si="30"/>
        <v>BETO</v>
      </c>
      <c r="B555" s="5">
        <v>2200000</v>
      </c>
      <c r="C555" s="32" t="s">
        <v>836</v>
      </c>
      <c r="D555" s="15" t="s">
        <v>837</v>
      </c>
      <c r="E555" s="15" t="s">
        <v>28</v>
      </c>
      <c r="F555" s="27"/>
    </row>
    <row r="556" spans="1:6" x14ac:dyDescent="0.3">
      <c r="A556" s="48" t="str">
        <f t="shared" si="30"/>
        <v>BETO</v>
      </c>
      <c r="B556" s="5">
        <v>1419686</v>
      </c>
      <c r="C556" s="32" t="s">
        <v>839</v>
      </c>
      <c r="D556" s="15" t="s">
        <v>155</v>
      </c>
      <c r="E556" s="15" t="s">
        <v>28</v>
      </c>
      <c r="F556" s="27"/>
    </row>
    <row r="557" spans="1:6" x14ac:dyDescent="0.3">
      <c r="A557" s="48" t="str">
        <f t="shared" si="30"/>
        <v>BETO</v>
      </c>
      <c r="B557" s="5">
        <v>1585115</v>
      </c>
      <c r="C557" s="32" t="s">
        <v>485</v>
      </c>
      <c r="D557" s="15" t="s">
        <v>164</v>
      </c>
      <c r="E557" s="15" t="s">
        <v>41</v>
      </c>
      <c r="F557" s="27"/>
    </row>
    <row r="558" spans="1:6" x14ac:dyDescent="0.3">
      <c r="A558" s="48" t="str">
        <f t="shared" si="30"/>
        <v>BETO</v>
      </c>
      <c r="B558" s="5">
        <v>1995199</v>
      </c>
      <c r="C558" s="32" t="s">
        <v>840</v>
      </c>
      <c r="D558" s="15" t="s">
        <v>411</v>
      </c>
      <c r="E558" s="15" t="s">
        <v>10</v>
      </c>
      <c r="F558" s="27"/>
    </row>
    <row r="559" spans="1:6" x14ac:dyDescent="0.3">
      <c r="A559" s="48" t="str">
        <f t="shared" si="30"/>
        <v>BETO</v>
      </c>
      <c r="B559" s="5">
        <v>5000000</v>
      </c>
      <c r="C559" s="32" t="s">
        <v>485</v>
      </c>
      <c r="D559" s="15" t="s">
        <v>164</v>
      </c>
      <c r="E559" s="15" t="s">
        <v>41</v>
      </c>
      <c r="F559" s="27"/>
    </row>
    <row r="560" spans="1:6" x14ac:dyDescent="0.3">
      <c r="A560" s="48" t="str">
        <f t="shared" si="30"/>
        <v>BETO</v>
      </c>
      <c r="B560" s="5">
        <v>4999539</v>
      </c>
      <c r="C560" s="32" t="s">
        <v>841</v>
      </c>
      <c r="D560" s="15" t="s">
        <v>503</v>
      </c>
      <c r="E560" s="15" t="s">
        <v>27</v>
      </c>
      <c r="F560" s="27"/>
    </row>
    <row r="561" spans="1:6" x14ac:dyDescent="0.3">
      <c r="A561" s="48" t="str">
        <f t="shared" si="30"/>
        <v>BETO</v>
      </c>
      <c r="B561" s="5">
        <v>4627161</v>
      </c>
      <c r="C561" s="32" t="s">
        <v>688</v>
      </c>
      <c r="D561" s="15" t="s">
        <v>181</v>
      </c>
      <c r="E561" s="15" t="s">
        <v>37</v>
      </c>
      <c r="F561" s="27"/>
    </row>
    <row r="562" spans="1:6" x14ac:dyDescent="0.3">
      <c r="A562" s="48" t="str">
        <f t="shared" si="30"/>
        <v>BETO</v>
      </c>
      <c r="B562" s="30">
        <v>1500000</v>
      </c>
      <c r="C562" s="32" t="s">
        <v>843</v>
      </c>
      <c r="D562" s="15" t="s">
        <v>22</v>
      </c>
      <c r="E562" s="15" t="s">
        <v>30</v>
      </c>
      <c r="F562" s="27"/>
    </row>
    <row r="563" spans="1:6" x14ac:dyDescent="0.3">
      <c r="A563" s="48" t="str">
        <f t="shared" si="30"/>
        <v>BETO</v>
      </c>
      <c r="B563" s="30">
        <v>1500000</v>
      </c>
      <c r="C563" s="32" t="s">
        <v>844</v>
      </c>
      <c r="D563" s="15" t="s">
        <v>845</v>
      </c>
      <c r="E563" s="15" t="s">
        <v>41</v>
      </c>
      <c r="F563" s="27"/>
    </row>
    <row r="564" spans="1:6" x14ac:dyDescent="0.3">
      <c r="A564" s="49" t="s">
        <v>770</v>
      </c>
      <c r="B564" s="5">
        <v>1000000</v>
      </c>
      <c r="C564" s="32" t="s">
        <v>116</v>
      </c>
      <c r="D564" s="15" t="s">
        <v>119</v>
      </c>
      <c r="E564" s="15" t="s">
        <v>10</v>
      </c>
      <c r="F564" s="25"/>
    </row>
    <row r="565" spans="1:6" x14ac:dyDescent="0.3">
      <c r="A565" s="49" t="str">
        <f t="shared" ref="A565:A593" si="31">A564</f>
        <v>FCTO</v>
      </c>
      <c r="B565" s="5">
        <v>1002789</v>
      </c>
      <c r="C565" s="32" t="s">
        <v>850</v>
      </c>
      <c r="D565" s="15" t="s">
        <v>386</v>
      </c>
      <c r="E565" s="15" t="s">
        <v>43</v>
      </c>
      <c r="F565" s="25"/>
    </row>
    <row r="566" spans="1:6" x14ac:dyDescent="0.3">
      <c r="A566" s="49" t="str">
        <f t="shared" si="31"/>
        <v>FCTO</v>
      </c>
      <c r="B566" s="5">
        <v>880034</v>
      </c>
      <c r="C566" s="32" t="s">
        <v>851</v>
      </c>
      <c r="D566" s="15" t="s">
        <v>478</v>
      </c>
      <c r="E566" s="15" t="s">
        <v>30</v>
      </c>
      <c r="F566" s="25"/>
    </row>
    <row r="567" spans="1:6" x14ac:dyDescent="0.3">
      <c r="A567" s="49" t="str">
        <f t="shared" si="31"/>
        <v>FCTO</v>
      </c>
      <c r="B567" s="5">
        <v>999814</v>
      </c>
      <c r="C567" s="32" t="s">
        <v>852</v>
      </c>
      <c r="D567" s="15" t="s">
        <v>462</v>
      </c>
      <c r="E567" s="15" t="s">
        <v>158</v>
      </c>
      <c r="F567" s="25"/>
    </row>
    <row r="568" spans="1:6" x14ac:dyDescent="0.3">
      <c r="A568" s="49" t="str">
        <f t="shared" si="31"/>
        <v>FCTO</v>
      </c>
      <c r="B568" s="5">
        <v>999982</v>
      </c>
      <c r="C568" s="32" t="s">
        <v>262</v>
      </c>
      <c r="D568" s="15" t="s">
        <v>853</v>
      </c>
      <c r="E568" s="15" t="s">
        <v>112</v>
      </c>
      <c r="F568" s="25"/>
    </row>
    <row r="569" spans="1:6" x14ac:dyDescent="0.3">
      <c r="A569" s="49" t="str">
        <f t="shared" si="31"/>
        <v>FCTO</v>
      </c>
      <c r="B569" s="5">
        <v>1997216</v>
      </c>
      <c r="C569" s="32" t="s">
        <v>855</v>
      </c>
      <c r="D569" s="15" t="s">
        <v>856</v>
      </c>
      <c r="E569" s="15" t="s">
        <v>48</v>
      </c>
      <c r="F569" s="25"/>
    </row>
    <row r="570" spans="1:6" x14ac:dyDescent="0.3">
      <c r="A570" s="49" t="str">
        <f t="shared" si="31"/>
        <v>FCTO</v>
      </c>
      <c r="B570" s="5">
        <v>1999553</v>
      </c>
      <c r="C570" s="32" t="s">
        <v>857</v>
      </c>
      <c r="D570" s="15" t="s">
        <v>142</v>
      </c>
      <c r="E570" s="15" t="s">
        <v>27</v>
      </c>
      <c r="F570" s="25"/>
    </row>
    <row r="571" spans="1:6" x14ac:dyDescent="0.3">
      <c r="A571" s="49" t="str">
        <f t="shared" si="31"/>
        <v>FCTO</v>
      </c>
      <c r="B571" s="5">
        <v>2000000</v>
      </c>
      <c r="C571" s="32" t="s">
        <v>858</v>
      </c>
      <c r="D571" s="15" t="s">
        <v>853</v>
      </c>
      <c r="E571" s="15" t="s">
        <v>112</v>
      </c>
      <c r="F571" s="25"/>
    </row>
    <row r="572" spans="1:6" x14ac:dyDescent="0.3">
      <c r="A572" s="49" t="str">
        <f t="shared" si="31"/>
        <v>FCTO</v>
      </c>
      <c r="B572" s="5">
        <v>1744728</v>
      </c>
      <c r="C572" s="32" t="s">
        <v>859</v>
      </c>
      <c r="D572" s="15" t="s">
        <v>653</v>
      </c>
      <c r="E572" s="15" t="s">
        <v>10</v>
      </c>
      <c r="F572" s="25"/>
    </row>
    <row r="573" spans="1:6" x14ac:dyDescent="0.3">
      <c r="A573" s="49" t="str">
        <f t="shared" si="31"/>
        <v>FCTO</v>
      </c>
      <c r="B573" s="5">
        <v>1860026</v>
      </c>
      <c r="C573" s="32" t="s">
        <v>861</v>
      </c>
      <c r="D573" s="15" t="s">
        <v>527</v>
      </c>
      <c r="E573" s="15" t="s">
        <v>71</v>
      </c>
      <c r="F573" s="25"/>
    </row>
    <row r="574" spans="1:6" x14ac:dyDescent="0.3">
      <c r="A574" s="49" t="str">
        <f t="shared" si="31"/>
        <v>FCTO</v>
      </c>
      <c r="B574" s="5">
        <v>2000000</v>
      </c>
      <c r="C574" s="32" t="s">
        <v>862</v>
      </c>
      <c r="D574" s="15" t="s">
        <v>863</v>
      </c>
      <c r="E574" s="15" t="s">
        <v>30</v>
      </c>
      <c r="F574" s="25"/>
    </row>
    <row r="575" spans="1:6" x14ac:dyDescent="0.3">
      <c r="A575" s="49" t="str">
        <f t="shared" si="31"/>
        <v>FCTO</v>
      </c>
      <c r="B575" s="5">
        <v>2000000</v>
      </c>
      <c r="C575" s="32" t="s">
        <v>498</v>
      </c>
      <c r="D575" s="15" t="s">
        <v>197</v>
      </c>
      <c r="E575" s="15" t="s">
        <v>112</v>
      </c>
      <c r="F575" s="25"/>
    </row>
    <row r="576" spans="1:6" x14ac:dyDescent="0.3">
      <c r="A576" s="49" t="str">
        <f t="shared" si="31"/>
        <v>FCTO</v>
      </c>
      <c r="B576" s="5">
        <v>1600000</v>
      </c>
      <c r="C576" s="32" t="s">
        <v>689</v>
      </c>
      <c r="D576" s="15" t="s">
        <v>90</v>
      </c>
      <c r="E576" s="15" t="s">
        <v>97</v>
      </c>
      <c r="F576" s="25"/>
    </row>
    <row r="577" spans="1:6" x14ac:dyDescent="0.3">
      <c r="A577" s="49" t="str">
        <f t="shared" si="31"/>
        <v>FCTO</v>
      </c>
      <c r="B577" s="5">
        <v>1200000</v>
      </c>
      <c r="C577" s="32" t="s">
        <v>106</v>
      </c>
      <c r="D577" s="15" t="s">
        <v>109</v>
      </c>
      <c r="E577" s="15" t="s">
        <v>42</v>
      </c>
      <c r="F577" s="25"/>
    </row>
    <row r="578" spans="1:6" x14ac:dyDescent="0.3">
      <c r="A578" s="49" t="str">
        <f t="shared" si="31"/>
        <v>FCTO</v>
      </c>
      <c r="B578" s="5">
        <v>1657757</v>
      </c>
      <c r="C578" s="32" t="s">
        <v>188</v>
      </c>
      <c r="D578" s="15" t="s">
        <v>367</v>
      </c>
      <c r="E578" s="15" t="s">
        <v>46</v>
      </c>
      <c r="F578" s="25"/>
    </row>
    <row r="579" spans="1:6" x14ac:dyDescent="0.3">
      <c r="A579" s="49" t="str">
        <f t="shared" si="31"/>
        <v>FCTO</v>
      </c>
      <c r="B579" s="5">
        <v>2404600</v>
      </c>
      <c r="C579" s="32" t="s">
        <v>865</v>
      </c>
      <c r="D579" s="15" t="s">
        <v>866</v>
      </c>
      <c r="E579" s="15" t="s">
        <v>97</v>
      </c>
      <c r="F579" s="25"/>
    </row>
    <row r="580" spans="1:6" x14ac:dyDescent="0.3">
      <c r="A580" s="49" t="str">
        <f t="shared" si="31"/>
        <v>FCTO</v>
      </c>
      <c r="B580" s="5">
        <v>2500000</v>
      </c>
      <c r="C580" s="32" t="s">
        <v>349</v>
      </c>
      <c r="D580" s="15" t="s">
        <v>353</v>
      </c>
      <c r="E580" s="15" t="s">
        <v>41</v>
      </c>
      <c r="F580" s="25"/>
    </row>
    <row r="581" spans="1:6" x14ac:dyDescent="0.3">
      <c r="A581" s="49" t="str">
        <f t="shared" si="31"/>
        <v>FCTO</v>
      </c>
      <c r="B581" s="5">
        <v>1000000</v>
      </c>
      <c r="C581" s="32" t="s">
        <v>228</v>
      </c>
      <c r="D581" s="15" t="s">
        <v>229</v>
      </c>
      <c r="E581" s="15" t="s">
        <v>48</v>
      </c>
      <c r="F581" s="25"/>
    </row>
    <row r="582" spans="1:6" x14ac:dyDescent="0.3">
      <c r="A582" s="49" t="str">
        <f t="shared" si="31"/>
        <v>FCTO</v>
      </c>
      <c r="B582" s="5">
        <v>997944</v>
      </c>
      <c r="C582" s="32" t="s">
        <v>499</v>
      </c>
      <c r="D582" s="15" t="s">
        <v>868</v>
      </c>
      <c r="E582" s="15" t="s">
        <v>29</v>
      </c>
      <c r="F582" s="25"/>
    </row>
    <row r="583" spans="1:6" x14ac:dyDescent="0.3">
      <c r="A583" s="49" t="str">
        <f t="shared" si="31"/>
        <v>FCTO</v>
      </c>
      <c r="B583" s="5">
        <v>993735</v>
      </c>
      <c r="C583" s="32" t="s">
        <v>713</v>
      </c>
      <c r="D583" s="15" t="s">
        <v>357</v>
      </c>
      <c r="E583" s="15" t="s">
        <v>29</v>
      </c>
      <c r="F583" s="25"/>
    </row>
    <row r="584" spans="1:6" x14ac:dyDescent="0.3">
      <c r="A584" s="49" t="str">
        <f t="shared" si="31"/>
        <v>FCTO</v>
      </c>
      <c r="B584" s="5">
        <v>600000</v>
      </c>
      <c r="C584" s="32" t="s">
        <v>851</v>
      </c>
      <c r="D584" s="15" t="s">
        <v>478</v>
      </c>
      <c r="E584" s="15" t="s">
        <v>30</v>
      </c>
      <c r="F584" s="25"/>
    </row>
    <row r="585" spans="1:6" x14ac:dyDescent="0.3">
      <c r="A585" s="49" t="str">
        <f t="shared" si="31"/>
        <v>FCTO</v>
      </c>
      <c r="B585" s="5">
        <v>1000000</v>
      </c>
      <c r="C585" s="32" t="s">
        <v>869</v>
      </c>
      <c r="D585" s="15" t="s">
        <v>870</v>
      </c>
      <c r="E585" s="15" t="s">
        <v>74</v>
      </c>
      <c r="F585" s="25"/>
    </row>
    <row r="586" spans="1:6" x14ac:dyDescent="0.3">
      <c r="A586" s="49" t="str">
        <f t="shared" si="31"/>
        <v>FCTO</v>
      </c>
      <c r="B586" s="5">
        <v>1000000</v>
      </c>
      <c r="C586" s="32" t="s">
        <v>871</v>
      </c>
      <c r="D586" s="15" t="s">
        <v>206</v>
      </c>
      <c r="E586" s="15" t="s">
        <v>28</v>
      </c>
      <c r="F586" s="25"/>
    </row>
    <row r="587" spans="1:6" x14ac:dyDescent="0.3">
      <c r="A587" s="49" t="str">
        <f t="shared" si="31"/>
        <v>FCTO</v>
      </c>
      <c r="B587" s="5">
        <v>1000000</v>
      </c>
      <c r="C587" s="32" t="s">
        <v>873</v>
      </c>
      <c r="D587" s="15" t="s">
        <v>155</v>
      </c>
      <c r="E587" s="15" t="s">
        <v>28</v>
      </c>
      <c r="F587" s="25"/>
    </row>
    <row r="588" spans="1:6" x14ac:dyDescent="0.3">
      <c r="A588" s="49" t="str">
        <f t="shared" si="31"/>
        <v>FCTO</v>
      </c>
      <c r="B588" s="5">
        <v>974694</v>
      </c>
      <c r="C588" s="32" t="s">
        <v>874</v>
      </c>
      <c r="D588" s="15" t="s">
        <v>845</v>
      </c>
      <c r="E588" s="15" t="s">
        <v>28</v>
      </c>
      <c r="F588" s="25"/>
    </row>
    <row r="589" spans="1:6" x14ac:dyDescent="0.3">
      <c r="A589" s="49" t="str">
        <f t="shared" si="31"/>
        <v>FCTO</v>
      </c>
      <c r="B589" s="5">
        <v>999503</v>
      </c>
      <c r="C589" s="32" t="s">
        <v>647</v>
      </c>
      <c r="D589" s="15" t="s">
        <v>653</v>
      </c>
      <c r="E589" s="15" t="s">
        <v>10</v>
      </c>
      <c r="F589" s="25"/>
    </row>
    <row r="590" spans="1:6" x14ac:dyDescent="0.3">
      <c r="A590" s="49" t="str">
        <f t="shared" si="31"/>
        <v>FCTO</v>
      </c>
      <c r="B590" s="5">
        <v>750000</v>
      </c>
      <c r="C590" s="32" t="s">
        <v>875</v>
      </c>
      <c r="D590" s="15" t="s">
        <v>227</v>
      </c>
      <c r="E590" s="15" t="s">
        <v>73</v>
      </c>
      <c r="F590" s="25"/>
    </row>
    <row r="591" spans="1:6" x14ac:dyDescent="0.3">
      <c r="A591" s="49" t="str">
        <f t="shared" si="31"/>
        <v>FCTO</v>
      </c>
      <c r="B591" s="5">
        <v>999399</v>
      </c>
      <c r="C591" s="32" t="s">
        <v>876</v>
      </c>
      <c r="D591" s="15" t="s">
        <v>877</v>
      </c>
      <c r="E591" s="15" t="s">
        <v>878</v>
      </c>
      <c r="F591" s="25"/>
    </row>
    <row r="592" spans="1:6" x14ac:dyDescent="0.3">
      <c r="A592" s="49" t="str">
        <f t="shared" si="31"/>
        <v>FCTO</v>
      </c>
      <c r="B592" s="5">
        <v>300000</v>
      </c>
      <c r="C592" s="32" t="s">
        <v>880</v>
      </c>
      <c r="D592" s="15" t="s">
        <v>777</v>
      </c>
      <c r="E592" s="15" t="s">
        <v>42</v>
      </c>
      <c r="F592" s="25"/>
    </row>
    <row r="593" spans="1:6" x14ac:dyDescent="0.3">
      <c r="A593" s="49" t="str">
        <f t="shared" si="31"/>
        <v>FCTO</v>
      </c>
      <c r="B593" s="5">
        <v>300000</v>
      </c>
      <c r="C593" s="32" t="s">
        <v>881</v>
      </c>
      <c r="D593" s="15" t="s">
        <v>884</v>
      </c>
      <c r="E593" s="15" t="s">
        <v>27</v>
      </c>
      <c r="F593" s="25"/>
    </row>
    <row r="594" spans="1:6" x14ac:dyDescent="0.3">
      <c r="A594" s="48" t="s">
        <v>0</v>
      </c>
      <c r="B594" s="5">
        <v>300000</v>
      </c>
      <c r="C594" s="32" t="s">
        <v>882</v>
      </c>
      <c r="D594" s="15" t="s">
        <v>885</v>
      </c>
      <c r="E594" s="15" t="s">
        <v>29</v>
      </c>
      <c r="F594" s="27"/>
    </row>
    <row r="595" spans="1:6" x14ac:dyDescent="0.3">
      <c r="A595" s="48" t="str">
        <f>A594</f>
        <v>VTO</v>
      </c>
      <c r="B595" s="5">
        <v>300000</v>
      </c>
      <c r="C595" s="32" t="s">
        <v>883</v>
      </c>
      <c r="D595" s="15" t="s">
        <v>409</v>
      </c>
      <c r="E595" s="15" t="s">
        <v>39</v>
      </c>
      <c r="F595" s="27"/>
    </row>
    <row r="596" spans="1:6" x14ac:dyDescent="0.3">
      <c r="A596" s="48" t="s">
        <v>886</v>
      </c>
      <c r="B596" s="5">
        <v>1500000</v>
      </c>
      <c r="C596" s="32" t="s">
        <v>186</v>
      </c>
      <c r="D596" s="15" t="s">
        <v>185</v>
      </c>
      <c r="E596" s="15" t="s">
        <v>112</v>
      </c>
      <c r="F596" s="27"/>
    </row>
    <row r="597" spans="1:6" x14ac:dyDescent="0.3">
      <c r="A597" s="48" t="str">
        <f t="shared" ref="A597:A598" si="32">A596</f>
        <v>FCTO (2017)</v>
      </c>
      <c r="B597" s="5">
        <v>1000000</v>
      </c>
      <c r="C597" s="32" t="s">
        <v>888</v>
      </c>
      <c r="D597" s="15" t="s">
        <v>490</v>
      </c>
      <c r="E597" s="15" t="s">
        <v>10</v>
      </c>
      <c r="F597" s="27"/>
    </row>
    <row r="598" spans="1:6" x14ac:dyDescent="0.3">
      <c r="A598" s="48" t="str">
        <f t="shared" si="32"/>
        <v>FCTO (2017)</v>
      </c>
      <c r="B598" s="5">
        <v>1000000</v>
      </c>
      <c r="C598" s="32" t="s">
        <v>693</v>
      </c>
      <c r="D598" s="15" t="s">
        <v>705</v>
      </c>
      <c r="E598" s="15" t="s">
        <v>706</v>
      </c>
      <c r="F598" s="27"/>
    </row>
    <row r="599" spans="1:6" x14ac:dyDescent="0.3">
      <c r="A599" s="48" t="s">
        <v>782</v>
      </c>
      <c r="B599" s="30">
        <v>2083000</v>
      </c>
      <c r="C599" s="32" t="s">
        <v>892</v>
      </c>
      <c r="D599" s="15" t="s">
        <v>165</v>
      </c>
      <c r="E599" s="15" t="s">
        <v>46</v>
      </c>
      <c r="F599" s="27"/>
    </row>
    <row r="600" spans="1:6" x14ac:dyDescent="0.3">
      <c r="A600" s="48" t="str">
        <f t="shared" ref="A600:A610" si="33">A599</f>
        <v>WPTO</v>
      </c>
      <c r="B600" s="30">
        <v>2083000</v>
      </c>
      <c r="C600" s="32" t="s">
        <v>893</v>
      </c>
      <c r="D600" s="15" t="s">
        <v>897</v>
      </c>
      <c r="E600" s="15" t="s">
        <v>42</v>
      </c>
      <c r="F600" s="27"/>
    </row>
    <row r="601" spans="1:6" x14ac:dyDescent="0.3">
      <c r="A601" s="48" t="str">
        <f t="shared" si="33"/>
        <v>WPTO</v>
      </c>
      <c r="B601" s="30">
        <v>2083000</v>
      </c>
      <c r="C601" s="32" t="s">
        <v>894</v>
      </c>
      <c r="D601" s="15" t="s">
        <v>898</v>
      </c>
      <c r="E601" s="15" t="s">
        <v>38</v>
      </c>
      <c r="F601" s="27"/>
    </row>
    <row r="602" spans="1:6" x14ac:dyDescent="0.3">
      <c r="A602" s="48" t="str">
        <f t="shared" si="33"/>
        <v>WPTO</v>
      </c>
      <c r="B602" s="30">
        <v>2083000</v>
      </c>
      <c r="C602" s="32" t="s">
        <v>895</v>
      </c>
      <c r="D602" s="15" t="s">
        <v>618</v>
      </c>
      <c r="E602" s="15" t="s">
        <v>10</v>
      </c>
      <c r="F602" s="27"/>
    </row>
    <row r="603" spans="1:6" x14ac:dyDescent="0.3">
      <c r="A603" s="48" t="str">
        <f t="shared" si="33"/>
        <v>WPTO</v>
      </c>
      <c r="B603" s="30">
        <v>2083000</v>
      </c>
      <c r="C603" s="32" t="s">
        <v>896</v>
      </c>
      <c r="D603" s="15" t="s">
        <v>899</v>
      </c>
      <c r="E603" s="15" t="s">
        <v>176</v>
      </c>
      <c r="F603" s="27"/>
    </row>
    <row r="604" spans="1:6" x14ac:dyDescent="0.3">
      <c r="A604" s="48" t="str">
        <f t="shared" si="33"/>
        <v>WPTO</v>
      </c>
      <c r="B604" s="30">
        <v>2083000</v>
      </c>
      <c r="C604" s="32" t="s">
        <v>688</v>
      </c>
      <c r="D604" s="15" t="s">
        <v>181</v>
      </c>
      <c r="E604" s="15" t="s">
        <v>37</v>
      </c>
      <c r="F604" s="27"/>
    </row>
    <row r="605" spans="1:6" x14ac:dyDescent="0.3">
      <c r="A605" s="48" t="str">
        <f t="shared" si="33"/>
        <v>WPTO</v>
      </c>
      <c r="B605" s="30">
        <v>2083000</v>
      </c>
      <c r="C605" s="32" t="s">
        <v>900</v>
      </c>
      <c r="D605" s="15" t="s">
        <v>503</v>
      </c>
      <c r="E605" s="15" t="s">
        <v>27</v>
      </c>
      <c r="F605" s="27"/>
    </row>
    <row r="606" spans="1:6" x14ac:dyDescent="0.3">
      <c r="A606" s="48" t="str">
        <f t="shared" si="33"/>
        <v>WPTO</v>
      </c>
      <c r="B606" s="30">
        <v>2083000</v>
      </c>
      <c r="C606" s="32" t="s">
        <v>901</v>
      </c>
      <c r="D606" s="15" t="s">
        <v>902</v>
      </c>
      <c r="E606" s="15" t="s">
        <v>40</v>
      </c>
      <c r="F606" s="27"/>
    </row>
    <row r="607" spans="1:6" x14ac:dyDescent="0.3">
      <c r="A607" s="48" t="str">
        <f t="shared" si="33"/>
        <v>WPTO</v>
      </c>
      <c r="B607" s="30">
        <v>2083000</v>
      </c>
      <c r="C607" s="32" t="s">
        <v>904</v>
      </c>
      <c r="D607" s="15" t="s">
        <v>598</v>
      </c>
      <c r="E607" s="15" t="s">
        <v>44</v>
      </c>
      <c r="F607" s="27"/>
    </row>
    <row r="608" spans="1:6" x14ac:dyDescent="0.3">
      <c r="A608" s="48" t="str">
        <f t="shared" si="33"/>
        <v>WPTO</v>
      </c>
      <c r="B608" s="30">
        <v>2083000</v>
      </c>
      <c r="C608" s="32" t="s">
        <v>905</v>
      </c>
      <c r="D608" s="15" t="s">
        <v>155</v>
      </c>
      <c r="E608" s="15" t="s">
        <v>28</v>
      </c>
      <c r="F608" s="27"/>
    </row>
    <row r="609" spans="1:6" x14ac:dyDescent="0.3">
      <c r="A609" s="48" t="str">
        <f t="shared" si="33"/>
        <v>WPTO</v>
      </c>
      <c r="B609" s="30">
        <v>2083000</v>
      </c>
      <c r="C609" s="32" t="s">
        <v>906</v>
      </c>
      <c r="D609" s="15" t="s">
        <v>265</v>
      </c>
      <c r="E609" s="15" t="s">
        <v>74</v>
      </c>
      <c r="F609" s="27"/>
    </row>
    <row r="610" spans="1:6" x14ac:dyDescent="0.3">
      <c r="A610" s="48" t="str">
        <f t="shared" si="33"/>
        <v>WPTO</v>
      </c>
      <c r="B610" s="30">
        <v>2083000</v>
      </c>
      <c r="C610" s="32" t="s">
        <v>908</v>
      </c>
      <c r="D610" s="15" t="s">
        <v>249</v>
      </c>
      <c r="E610" s="15" t="s">
        <v>28</v>
      </c>
      <c r="F610" s="27"/>
    </row>
    <row r="611" spans="1:6" x14ac:dyDescent="0.3">
      <c r="A611" s="48" t="s">
        <v>916</v>
      </c>
      <c r="B611" s="30">
        <v>600000</v>
      </c>
      <c r="C611" s="32" t="s">
        <v>911</v>
      </c>
      <c r="D611" s="15" t="s">
        <v>912</v>
      </c>
      <c r="E611" s="15" t="s">
        <v>10</v>
      </c>
      <c r="F611" s="27"/>
    </row>
    <row r="612" spans="1:6" x14ac:dyDescent="0.3">
      <c r="A612" s="48" t="str">
        <f t="shared" ref="A612:A614" si="34">A611</f>
        <v>WPTO (2017)</v>
      </c>
      <c r="B612" s="30">
        <v>600000</v>
      </c>
      <c r="C612" s="32" t="s">
        <v>913</v>
      </c>
      <c r="D612" s="15" t="s">
        <v>744</v>
      </c>
      <c r="E612" s="15" t="s">
        <v>278</v>
      </c>
      <c r="F612" s="27"/>
    </row>
    <row r="613" spans="1:6" x14ac:dyDescent="0.3">
      <c r="A613" s="48" t="str">
        <f t="shared" si="34"/>
        <v>WPTO (2017)</v>
      </c>
      <c r="B613" s="30">
        <v>600000</v>
      </c>
      <c r="C613" s="32" t="s">
        <v>914</v>
      </c>
      <c r="D613" s="15" t="s">
        <v>915</v>
      </c>
      <c r="E613" s="15" t="s">
        <v>10</v>
      </c>
      <c r="F613" s="27"/>
    </row>
    <row r="614" spans="1:6" x14ac:dyDescent="0.3">
      <c r="A614" s="48" t="str">
        <f t="shared" si="34"/>
        <v>WPTO (2017)</v>
      </c>
      <c r="B614" s="30">
        <v>600000</v>
      </c>
      <c r="C614" s="32" t="s">
        <v>32</v>
      </c>
      <c r="D614" s="15" t="s">
        <v>22</v>
      </c>
      <c r="E614" s="15" t="s">
        <v>30</v>
      </c>
      <c r="F614" s="27"/>
    </row>
  </sheetData>
  <autoFilter ref="A4:E614" xr:uid="{79F2ED5D-7C65-4684-9E97-6012D89F83F8}"/>
  <mergeCells count="35">
    <mergeCell ref="A611:A614"/>
    <mergeCell ref="A526:A563"/>
    <mergeCell ref="A564:A593"/>
    <mergeCell ref="A594:A595"/>
    <mergeCell ref="A461:A476"/>
    <mergeCell ref="A512:A513"/>
    <mergeCell ref="A596:A598"/>
    <mergeCell ref="A599:A610"/>
    <mergeCell ref="A5:A46"/>
    <mergeCell ref="A348:A359"/>
    <mergeCell ref="A360:A375"/>
    <mergeCell ref="A183:A240"/>
    <mergeCell ref="A514:A525"/>
    <mergeCell ref="A477:A480"/>
    <mergeCell ref="A484:A496"/>
    <mergeCell ref="A497:A501"/>
    <mergeCell ref="A502:A505"/>
    <mergeCell ref="A506:A507"/>
    <mergeCell ref="A433:A460"/>
    <mergeCell ref="A508:A511"/>
    <mergeCell ref="A423:A430"/>
    <mergeCell ref="A431:A432"/>
    <mergeCell ref="A47:A99"/>
    <mergeCell ref="A406:A409"/>
    <mergeCell ref="A410:A415"/>
    <mergeCell ref="A154:A182"/>
    <mergeCell ref="A101:A107"/>
    <mergeCell ref="A108:A153"/>
    <mergeCell ref="A241:A279"/>
    <mergeCell ref="A280:A330"/>
    <mergeCell ref="A331:A347"/>
    <mergeCell ref="A416:A418"/>
    <mergeCell ref="A419:A422"/>
    <mergeCell ref="A376:A391"/>
    <mergeCell ref="A392:A405"/>
  </mergeCells>
  <pageMargins left="0.7" right="0.7" top="0.75" bottom="0.75" header="0.3" footer="0.3"/>
  <pageSetup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A6B05-9927-4E03-814F-CDA552573F01}">
  <dimension ref="A1:J542"/>
  <sheetViews>
    <sheetView zoomScale="82" zoomScaleNormal="82" workbookViewId="0">
      <selection activeCell="A2" sqref="A2"/>
    </sheetView>
  </sheetViews>
  <sheetFormatPr defaultRowHeight="14.4" x14ac:dyDescent="0.3"/>
  <cols>
    <col min="1" max="1" width="15.44140625" customWidth="1"/>
    <col min="2" max="2" width="17" customWidth="1"/>
    <col min="3" max="3" width="19.33203125" customWidth="1"/>
    <col min="4" max="4" width="33.33203125" customWidth="1"/>
    <col min="5" max="6" width="11.6640625" customWidth="1"/>
    <col min="7" max="7" width="13.5546875" customWidth="1"/>
    <col min="10" max="10" width="9.5546875" bestFit="1" customWidth="1"/>
  </cols>
  <sheetData>
    <row r="1" spans="1:10" ht="23.4" x14ac:dyDescent="0.45">
      <c r="A1" s="1" t="s">
        <v>941</v>
      </c>
      <c r="I1" s="45" t="s">
        <v>931</v>
      </c>
      <c r="J1" s="43">
        <v>43521</v>
      </c>
    </row>
    <row r="2" spans="1:10" x14ac:dyDescent="0.3">
      <c r="A2" t="s">
        <v>918</v>
      </c>
      <c r="I2" s="3" t="s">
        <v>917</v>
      </c>
    </row>
    <row r="3" spans="1:10" x14ac:dyDescent="0.3">
      <c r="A3" s="51" t="s">
        <v>0</v>
      </c>
      <c r="B3" s="51"/>
      <c r="C3" s="51"/>
      <c r="D3" s="51"/>
      <c r="E3" s="51"/>
      <c r="F3" s="51"/>
      <c r="G3" s="51"/>
      <c r="H3" s="51"/>
    </row>
    <row r="4" spans="1:10" x14ac:dyDescent="0.3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82</v>
      </c>
      <c r="G4" s="2" t="s">
        <v>6</v>
      </c>
      <c r="H4" s="2" t="s">
        <v>7</v>
      </c>
      <c r="I4" s="29" t="s">
        <v>66</v>
      </c>
    </row>
    <row r="5" spans="1:10" ht="14.4" customHeight="1" x14ac:dyDescent="0.3">
      <c r="A5" s="48" t="s">
        <v>8</v>
      </c>
      <c r="B5" s="52" t="s">
        <v>9</v>
      </c>
      <c r="C5" s="49" t="s">
        <v>13</v>
      </c>
      <c r="D5" s="14" t="s">
        <v>12</v>
      </c>
      <c r="E5" s="5">
        <v>2989057</v>
      </c>
      <c r="F5" s="5"/>
      <c r="G5" s="14" t="s">
        <v>11</v>
      </c>
      <c r="H5" s="14" t="s">
        <v>10</v>
      </c>
    </row>
    <row r="6" spans="1:10" x14ac:dyDescent="0.3">
      <c r="A6" s="48"/>
      <c r="B6" s="52"/>
      <c r="C6" s="49"/>
      <c r="D6" s="14" t="s">
        <v>187</v>
      </c>
      <c r="E6" s="5">
        <v>2466547</v>
      </c>
      <c r="F6" s="5"/>
      <c r="G6" s="14" t="s">
        <v>15</v>
      </c>
      <c r="H6" s="14" t="s">
        <v>16</v>
      </c>
    </row>
    <row r="7" spans="1:10" x14ac:dyDescent="0.3">
      <c r="A7" s="48"/>
      <c r="B7" s="52"/>
      <c r="C7" s="49"/>
      <c r="D7" s="14" t="s">
        <v>17</v>
      </c>
      <c r="E7" s="5">
        <v>2100000</v>
      </c>
      <c r="F7" s="5"/>
      <c r="G7" s="14" t="s">
        <v>22</v>
      </c>
      <c r="H7" s="14" t="s">
        <v>30</v>
      </c>
    </row>
    <row r="8" spans="1:10" x14ac:dyDescent="0.3">
      <c r="A8" s="48"/>
      <c r="B8" s="52"/>
      <c r="C8" s="49"/>
      <c r="D8" s="14" t="s">
        <v>18</v>
      </c>
      <c r="E8" s="5">
        <v>1952017</v>
      </c>
      <c r="F8" s="5"/>
      <c r="G8" s="14" t="s">
        <v>23</v>
      </c>
      <c r="H8" s="14" t="s">
        <v>29</v>
      </c>
    </row>
    <row r="9" spans="1:10" x14ac:dyDescent="0.3">
      <c r="A9" s="48"/>
      <c r="B9" s="52"/>
      <c r="C9" s="49"/>
      <c r="D9" s="14" t="s">
        <v>19</v>
      </c>
      <c r="E9" s="5">
        <v>2500000</v>
      </c>
      <c r="F9" s="5"/>
      <c r="G9" s="14" t="s">
        <v>24</v>
      </c>
      <c r="H9" s="14" t="s">
        <v>28</v>
      </c>
    </row>
    <row r="10" spans="1:10" x14ac:dyDescent="0.3">
      <c r="A10" s="48"/>
      <c r="B10" s="52"/>
      <c r="C10" s="49"/>
      <c r="D10" s="14" t="s">
        <v>20</v>
      </c>
      <c r="E10" s="5">
        <v>2500000</v>
      </c>
      <c r="F10" s="5"/>
      <c r="G10" s="14" t="s">
        <v>25</v>
      </c>
      <c r="H10" s="14" t="s">
        <v>28</v>
      </c>
    </row>
    <row r="11" spans="1:10" x14ac:dyDescent="0.3">
      <c r="A11" s="48"/>
      <c r="B11" s="52"/>
      <c r="C11" s="49"/>
      <c r="D11" s="14" t="s">
        <v>21</v>
      </c>
      <c r="E11" s="5">
        <v>2400000</v>
      </c>
      <c r="F11" s="5"/>
      <c r="G11" s="14" t="s">
        <v>26</v>
      </c>
      <c r="H11" s="14" t="s">
        <v>27</v>
      </c>
    </row>
    <row r="12" spans="1:10" x14ac:dyDescent="0.3">
      <c r="A12" s="48"/>
      <c r="B12" s="52"/>
      <c r="C12" s="48" t="s">
        <v>31</v>
      </c>
      <c r="D12" s="14" t="s">
        <v>32</v>
      </c>
      <c r="E12" s="5">
        <v>3201500</v>
      </c>
      <c r="F12" s="5"/>
      <c r="G12" s="14" t="s">
        <v>22</v>
      </c>
      <c r="H12" s="14" t="s">
        <v>30</v>
      </c>
    </row>
    <row r="13" spans="1:10" x14ac:dyDescent="0.3">
      <c r="A13" s="48"/>
      <c r="B13" s="52"/>
      <c r="C13" s="48"/>
      <c r="D13" s="14" t="s">
        <v>33</v>
      </c>
      <c r="E13" s="5">
        <v>2915377</v>
      </c>
      <c r="F13" s="5"/>
      <c r="G13" s="14" t="s">
        <v>35</v>
      </c>
      <c r="H13" s="14" t="s">
        <v>36</v>
      </c>
    </row>
    <row r="14" spans="1:10" x14ac:dyDescent="0.3">
      <c r="A14" s="48"/>
      <c r="B14" s="52"/>
      <c r="C14" s="48"/>
      <c r="D14" s="14" t="s">
        <v>34</v>
      </c>
      <c r="E14" s="5">
        <v>2675952</v>
      </c>
      <c r="F14" s="5"/>
      <c r="G14" s="14" t="s">
        <v>181</v>
      </c>
      <c r="H14" s="14" t="s">
        <v>37</v>
      </c>
    </row>
    <row r="15" spans="1:10" s="12" customFormat="1" ht="15" customHeight="1" x14ac:dyDescent="0.3">
      <c r="A15" s="48"/>
      <c r="B15" s="52"/>
      <c r="C15" s="49" t="s">
        <v>50</v>
      </c>
      <c r="D15" s="14" t="s">
        <v>392</v>
      </c>
      <c r="E15" s="5">
        <v>1676979</v>
      </c>
      <c r="F15" s="5"/>
      <c r="G15" s="14" t="s">
        <v>181</v>
      </c>
      <c r="H15" s="14" t="s">
        <v>37</v>
      </c>
    </row>
    <row r="16" spans="1:10" ht="14.4" customHeight="1" x14ac:dyDescent="0.3">
      <c r="A16" s="48"/>
      <c r="B16" s="52"/>
      <c r="C16" s="49"/>
      <c r="D16" s="14" t="s">
        <v>32</v>
      </c>
      <c r="E16" s="5">
        <v>2000000</v>
      </c>
      <c r="F16" s="14"/>
      <c r="G16" s="14" t="s">
        <v>22</v>
      </c>
      <c r="H16" s="14" t="s">
        <v>30</v>
      </c>
    </row>
    <row r="17" spans="1:8" x14ac:dyDescent="0.3">
      <c r="A17" s="48"/>
      <c r="B17" s="52"/>
      <c r="C17" s="49"/>
      <c r="D17" s="14" t="s">
        <v>96</v>
      </c>
      <c r="E17" s="5">
        <v>2500000</v>
      </c>
      <c r="F17" s="14"/>
      <c r="G17" s="14" t="s">
        <v>102</v>
      </c>
      <c r="H17" s="14" t="s">
        <v>38</v>
      </c>
    </row>
    <row r="18" spans="1:8" x14ac:dyDescent="0.3">
      <c r="A18" s="48"/>
      <c r="B18" s="52"/>
      <c r="C18" s="49" t="s">
        <v>51</v>
      </c>
      <c r="D18" s="14" t="s">
        <v>393</v>
      </c>
      <c r="E18" s="5">
        <v>1500000</v>
      </c>
      <c r="F18" s="14"/>
      <c r="G18" s="14" t="s">
        <v>409</v>
      </c>
      <c r="H18" s="14" t="s">
        <v>39</v>
      </c>
    </row>
    <row r="19" spans="1:8" x14ac:dyDescent="0.3">
      <c r="A19" s="48"/>
      <c r="B19" s="52"/>
      <c r="C19" s="49"/>
      <c r="D19" s="14" t="s">
        <v>107</v>
      </c>
      <c r="E19" s="5">
        <v>967662</v>
      </c>
      <c r="F19" s="14"/>
      <c r="G19" s="14" t="s">
        <v>110</v>
      </c>
      <c r="H19" s="14" t="s">
        <v>39</v>
      </c>
    </row>
    <row r="20" spans="1:8" x14ac:dyDescent="0.3">
      <c r="A20" s="48"/>
      <c r="B20" s="52"/>
      <c r="C20" s="49"/>
      <c r="D20" s="14" t="s">
        <v>17</v>
      </c>
      <c r="E20" s="5">
        <v>1500000</v>
      </c>
      <c r="F20" s="14"/>
      <c r="G20" s="14" t="s">
        <v>22</v>
      </c>
      <c r="H20" s="14" t="s">
        <v>30</v>
      </c>
    </row>
    <row r="21" spans="1:8" x14ac:dyDescent="0.3">
      <c r="A21" s="48"/>
      <c r="B21" s="52"/>
      <c r="C21" s="49"/>
      <c r="D21" s="14" t="s">
        <v>394</v>
      </c>
      <c r="E21" s="5">
        <v>1498605</v>
      </c>
      <c r="F21" s="14"/>
      <c r="G21" s="14" t="s">
        <v>410</v>
      </c>
      <c r="H21" s="14" t="s">
        <v>40</v>
      </c>
    </row>
    <row r="22" spans="1:8" x14ac:dyDescent="0.3">
      <c r="A22" s="48"/>
      <c r="B22" s="52"/>
      <c r="C22" s="49"/>
      <c r="D22" s="14" t="s">
        <v>372</v>
      </c>
      <c r="E22" s="5">
        <v>1500000</v>
      </c>
      <c r="F22" s="14"/>
      <c r="G22" s="14" t="s">
        <v>362</v>
      </c>
      <c r="H22" s="14" t="s">
        <v>39</v>
      </c>
    </row>
    <row r="23" spans="1:8" x14ac:dyDescent="0.3">
      <c r="A23" s="48"/>
      <c r="B23" s="52"/>
      <c r="C23" s="49"/>
      <c r="D23" s="14" t="s">
        <v>395</v>
      </c>
      <c r="E23" s="5">
        <v>1499612</v>
      </c>
      <c r="F23" s="14"/>
      <c r="G23" s="14" t="s">
        <v>411</v>
      </c>
      <c r="H23" s="14" t="s">
        <v>10</v>
      </c>
    </row>
    <row r="24" spans="1:8" x14ac:dyDescent="0.3">
      <c r="A24" s="48"/>
      <c r="B24" s="52"/>
      <c r="C24" s="48" t="s">
        <v>52</v>
      </c>
      <c r="D24" s="14" t="s">
        <v>396</v>
      </c>
      <c r="E24" s="5">
        <v>2447271</v>
      </c>
      <c r="F24" s="14"/>
      <c r="G24" s="14" t="s">
        <v>412</v>
      </c>
      <c r="H24" s="14" t="s">
        <v>39</v>
      </c>
    </row>
    <row r="25" spans="1:8" x14ac:dyDescent="0.3">
      <c r="A25" s="48"/>
      <c r="B25" s="52"/>
      <c r="C25" s="48"/>
      <c r="D25" s="14" t="s">
        <v>283</v>
      </c>
      <c r="E25" s="5">
        <v>3184770</v>
      </c>
      <c r="F25" s="12"/>
      <c r="G25" s="14" t="s">
        <v>286</v>
      </c>
      <c r="H25" s="14" t="s">
        <v>41</v>
      </c>
    </row>
    <row r="26" spans="1:8" x14ac:dyDescent="0.3">
      <c r="A26" s="48"/>
      <c r="B26" s="52"/>
      <c r="C26" s="48"/>
      <c r="D26" s="14" t="s">
        <v>397</v>
      </c>
      <c r="E26" s="5">
        <v>1502632</v>
      </c>
      <c r="F26" s="12"/>
      <c r="G26" s="14" t="s">
        <v>154</v>
      </c>
      <c r="H26" s="14" t="s">
        <v>29</v>
      </c>
    </row>
    <row r="27" spans="1:8" x14ac:dyDescent="0.3">
      <c r="A27" s="48"/>
      <c r="B27" s="52"/>
      <c r="C27" s="48"/>
      <c r="D27" s="14" t="s">
        <v>397</v>
      </c>
      <c r="E27" s="5">
        <v>1000000</v>
      </c>
      <c r="F27" s="12"/>
      <c r="G27" s="14" t="s">
        <v>154</v>
      </c>
      <c r="H27" s="14" t="s">
        <v>29</v>
      </c>
    </row>
    <row r="28" spans="1:8" x14ac:dyDescent="0.3">
      <c r="A28" s="48"/>
      <c r="B28" s="52"/>
      <c r="C28" s="48"/>
      <c r="D28" s="14" t="s">
        <v>398</v>
      </c>
      <c r="E28" s="5">
        <v>1500000</v>
      </c>
      <c r="F28" s="12"/>
      <c r="G28" s="14" t="s">
        <v>173</v>
      </c>
      <c r="H28" s="14" t="s">
        <v>28</v>
      </c>
    </row>
    <row r="29" spans="1:8" x14ac:dyDescent="0.3">
      <c r="A29" s="48"/>
      <c r="B29" s="52"/>
      <c r="C29" s="48"/>
      <c r="D29" s="14" t="s">
        <v>399</v>
      </c>
      <c r="E29" s="5">
        <v>760868</v>
      </c>
      <c r="F29" s="12"/>
      <c r="G29" s="14" t="s">
        <v>413</v>
      </c>
      <c r="H29" s="14" t="s">
        <v>30</v>
      </c>
    </row>
    <row r="30" spans="1:8" x14ac:dyDescent="0.3">
      <c r="A30" s="48"/>
      <c r="B30" s="52"/>
      <c r="C30" s="48"/>
      <c r="D30" s="14" t="s">
        <v>301</v>
      </c>
      <c r="E30" s="5">
        <v>828663</v>
      </c>
      <c r="F30" s="12"/>
      <c r="G30" s="14" t="s">
        <v>373</v>
      </c>
      <c r="H30" s="14" t="s">
        <v>42</v>
      </c>
    </row>
    <row r="31" spans="1:8" x14ac:dyDescent="0.3">
      <c r="A31" s="48"/>
      <c r="B31" s="52"/>
      <c r="C31" s="48"/>
      <c r="D31" s="14" t="s">
        <v>400</v>
      </c>
      <c r="E31" s="5">
        <v>2500000</v>
      </c>
      <c r="F31" s="12"/>
      <c r="G31" s="14" t="s">
        <v>414</v>
      </c>
      <c r="H31" s="14" t="s">
        <v>43</v>
      </c>
    </row>
    <row r="32" spans="1:8" x14ac:dyDescent="0.3">
      <c r="A32" s="48"/>
      <c r="B32" s="52"/>
      <c r="C32" s="48"/>
      <c r="D32" s="14" t="s">
        <v>393</v>
      </c>
      <c r="E32" s="5">
        <v>2000000</v>
      </c>
      <c r="F32" s="12"/>
      <c r="G32" s="14" t="s">
        <v>409</v>
      </c>
      <c r="H32" s="14" t="s">
        <v>39</v>
      </c>
    </row>
    <row r="33" spans="1:8" x14ac:dyDescent="0.3">
      <c r="A33" s="48"/>
      <c r="B33" s="52"/>
      <c r="C33" s="48"/>
      <c r="D33" s="14" t="s">
        <v>401</v>
      </c>
      <c r="E33" s="5">
        <v>1215708</v>
      </c>
      <c r="F33" s="12"/>
      <c r="G33" s="14" t="s">
        <v>415</v>
      </c>
      <c r="H33" s="14" t="s">
        <v>36</v>
      </c>
    </row>
    <row r="34" spans="1:8" x14ac:dyDescent="0.3">
      <c r="A34" s="48"/>
      <c r="B34" s="52"/>
      <c r="C34" s="48"/>
      <c r="D34" s="14" t="s">
        <v>106</v>
      </c>
      <c r="E34" s="5">
        <v>5000000</v>
      </c>
      <c r="F34" s="12"/>
      <c r="G34" s="14" t="s">
        <v>109</v>
      </c>
      <c r="H34" s="14" t="s">
        <v>42</v>
      </c>
    </row>
    <row r="35" spans="1:8" x14ac:dyDescent="0.3">
      <c r="A35" s="48"/>
      <c r="B35" s="52"/>
      <c r="C35" s="48"/>
      <c r="D35" s="14" t="s">
        <v>402</v>
      </c>
      <c r="E35" s="5">
        <v>500000</v>
      </c>
      <c r="F35" s="12"/>
      <c r="G35" s="14" t="s">
        <v>200</v>
      </c>
      <c r="H35" s="14" t="s">
        <v>44</v>
      </c>
    </row>
    <row r="36" spans="1:8" x14ac:dyDescent="0.3">
      <c r="A36" s="48"/>
      <c r="B36" s="52"/>
      <c r="C36" s="48"/>
      <c r="D36" s="14" t="s">
        <v>386</v>
      </c>
      <c r="E36" s="5">
        <v>949984</v>
      </c>
      <c r="F36" s="12"/>
      <c r="G36" s="14" t="s">
        <v>223</v>
      </c>
      <c r="H36" s="14" t="s">
        <v>43</v>
      </c>
    </row>
    <row r="37" spans="1:8" x14ac:dyDescent="0.3">
      <c r="A37" s="48"/>
      <c r="B37" s="52"/>
      <c r="C37" s="48"/>
      <c r="D37" s="14" t="s">
        <v>403</v>
      </c>
      <c r="E37" s="5">
        <v>1000000</v>
      </c>
      <c r="F37" s="12"/>
      <c r="G37" s="14" t="s">
        <v>238</v>
      </c>
      <c r="H37" s="14" t="s">
        <v>45</v>
      </c>
    </row>
    <row r="38" spans="1:8" x14ac:dyDescent="0.3">
      <c r="A38" s="48"/>
      <c r="B38" s="52"/>
      <c r="C38" s="48"/>
      <c r="D38" s="14" t="s">
        <v>404</v>
      </c>
      <c r="E38" s="5">
        <v>942757</v>
      </c>
      <c r="F38" s="12"/>
      <c r="G38" s="14" t="s">
        <v>416</v>
      </c>
      <c r="H38" s="14" t="s">
        <v>37</v>
      </c>
    </row>
    <row r="39" spans="1:8" ht="28.8" customHeight="1" x14ac:dyDescent="0.3">
      <c r="A39" s="48"/>
      <c r="B39" s="52"/>
      <c r="C39" s="48"/>
      <c r="D39" s="14" t="s">
        <v>369</v>
      </c>
      <c r="E39" s="5">
        <v>1500000</v>
      </c>
      <c r="F39" s="12"/>
      <c r="G39" s="14" t="s">
        <v>165</v>
      </c>
      <c r="H39" s="14" t="s">
        <v>46</v>
      </c>
    </row>
    <row r="40" spans="1:8" ht="14.4" customHeight="1" x14ac:dyDescent="0.3">
      <c r="A40" s="48"/>
      <c r="B40" s="52"/>
      <c r="C40" s="49" t="s">
        <v>54</v>
      </c>
      <c r="D40" s="14" t="s">
        <v>405</v>
      </c>
      <c r="E40" s="5">
        <v>1999990</v>
      </c>
      <c r="F40" s="12"/>
      <c r="G40" s="14" t="s">
        <v>405</v>
      </c>
      <c r="H40" s="14" t="s">
        <v>47</v>
      </c>
    </row>
    <row r="41" spans="1:8" x14ac:dyDescent="0.3">
      <c r="A41" s="48"/>
      <c r="B41" s="52"/>
      <c r="C41" s="49"/>
      <c r="D41" s="14" t="s">
        <v>406</v>
      </c>
      <c r="E41" s="5">
        <v>2169391</v>
      </c>
      <c r="F41" s="12"/>
      <c r="G41" s="14" t="s">
        <v>417</v>
      </c>
      <c r="H41" s="14" t="s">
        <v>39</v>
      </c>
    </row>
    <row r="42" spans="1:8" x14ac:dyDescent="0.3">
      <c r="A42" s="48"/>
      <c r="B42" s="52"/>
      <c r="C42" s="49"/>
      <c r="D42" s="14" t="s">
        <v>407</v>
      </c>
      <c r="E42" s="5">
        <v>1487112</v>
      </c>
      <c r="F42" s="12"/>
      <c r="G42" s="14" t="s">
        <v>184</v>
      </c>
      <c r="H42" s="14" t="s">
        <v>48</v>
      </c>
    </row>
    <row r="43" spans="1:8" x14ac:dyDescent="0.3">
      <c r="A43" s="48"/>
      <c r="B43" s="52"/>
      <c r="C43" s="49"/>
      <c r="D43" s="14" t="s">
        <v>408</v>
      </c>
      <c r="E43" s="5">
        <v>1001932</v>
      </c>
      <c r="F43" s="12"/>
      <c r="G43" s="14" t="s">
        <v>418</v>
      </c>
      <c r="H43" s="14" t="s">
        <v>10</v>
      </c>
    </row>
    <row r="44" spans="1:8" x14ac:dyDescent="0.3">
      <c r="A44" s="48"/>
      <c r="B44" s="52"/>
      <c r="C44" s="49"/>
      <c r="D44" s="14" t="s">
        <v>372</v>
      </c>
      <c r="E44" s="5">
        <v>2000000</v>
      </c>
      <c r="F44" s="12"/>
      <c r="G44" s="14" t="s">
        <v>362</v>
      </c>
      <c r="H44" s="14" t="s">
        <v>39</v>
      </c>
    </row>
    <row r="45" spans="1:8" x14ac:dyDescent="0.3">
      <c r="A45" s="48"/>
      <c r="B45" s="52"/>
      <c r="C45" s="49"/>
      <c r="D45" s="14" t="s">
        <v>152</v>
      </c>
      <c r="E45" s="5">
        <v>1499894</v>
      </c>
      <c r="F45" s="12"/>
      <c r="G45" s="14" t="s">
        <v>153</v>
      </c>
      <c r="H45" s="14" t="s">
        <v>49</v>
      </c>
    </row>
    <row r="46" spans="1:8" x14ac:dyDescent="0.3">
      <c r="A46" s="48"/>
      <c r="B46" s="52"/>
      <c r="C46" s="12" t="s">
        <v>53</v>
      </c>
      <c r="D46" s="14" t="s">
        <v>292</v>
      </c>
      <c r="E46" s="5">
        <v>3441005</v>
      </c>
      <c r="F46" s="12"/>
      <c r="G46" s="14" t="s">
        <v>419</v>
      </c>
      <c r="H46" s="14" t="s">
        <v>41</v>
      </c>
    </row>
    <row r="49" spans="1:9" x14ac:dyDescent="0.3">
      <c r="A49" s="51" t="s">
        <v>55</v>
      </c>
      <c r="B49" s="51"/>
      <c r="C49" s="51"/>
      <c r="D49" s="51"/>
      <c r="E49" s="51"/>
      <c r="F49" s="51"/>
      <c r="G49" s="51"/>
      <c r="H49" s="51"/>
    </row>
    <row r="50" spans="1:9" x14ac:dyDescent="0.3">
      <c r="A50" s="15" t="s">
        <v>1</v>
      </c>
      <c r="B50" s="15" t="s">
        <v>2</v>
      </c>
      <c r="C50" s="15" t="s">
        <v>3</v>
      </c>
      <c r="D50" s="15" t="s">
        <v>4</v>
      </c>
      <c r="E50" s="15" t="s">
        <v>5</v>
      </c>
      <c r="F50" s="15" t="s">
        <v>82</v>
      </c>
      <c r="G50" s="15" t="s">
        <v>6</v>
      </c>
      <c r="H50" s="15" t="s">
        <v>7</v>
      </c>
      <c r="I50" s="2" t="s">
        <v>66</v>
      </c>
    </row>
    <row r="51" spans="1:9" x14ac:dyDescent="0.3">
      <c r="A51" s="55" t="s">
        <v>56</v>
      </c>
      <c r="B51" s="52" t="s">
        <v>57</v>
      </c>
      <c r="C51" s="49" t="s">
        <v>58</v>
      </c>
      <c r="D51" s="4" t="s">
        <v>59</v>
      </c>
      <c r="E51" s="5">
        <v>400000</v>
      </c>
      <c r="F51" s="5">
        <v>100000</v>
      </c>
      <c r="G51" s="4" t="s">
        <v>61</v>
      </c>
      <c r="H51" s="4" t="s">
        <v>28</v>
      </c>
    </row>
    <row r="52" spans="1:9" x14ac:dyDescent="0.3">
      <c r="A52" s="55"/>
      <c r="B52" s="52"/>
      <c r="C52" s="49"/>
      <c r="D52" s="4" t="s">
        <v>60</v>
      </c>
      <c r="E52" s="5">
        <v>321000</v>
      </c>
      <c r="F52" s="5">
        <v>81000</v>
      </c>
      <c r="G52" s="4" t="s">
        <v>62</v>
      </c>
      <c r="H52" s="4" t="s">
        <v>42</v>
      </c>
    </row>
    <row r="53" spans="1:9" x14ac:dyDescent="0.3">
      <c r="A53" s="55"/>
      <c r="B53" s="52"/>
      <c r="C53" s="49"/>
      <c r="D53" s="4" t="s">
        <v>385</v>
      </c>
      <c r="E53" s="5">
        <v>400000</v>
      </c>
      <c r="F53" s="5">
        <v>100000</v>
      </c>
      <c r="G53" s="4" t="s">
        <v>361</v>
      </c>
      <c r="H53" s="4" t="s">
        <v>63</v>
      </c>
    </row>
    <row r="54" spans="1:9" x14ac:dyDescent="0.3">
      <c r="A54" s="55"/>
      <c r="B54" s="52"/>
      <c r="C54" s="49"/>
      <c r="D54" s="4" t="s">
        <v>386</v>
      </c>
      <c r="E54" s="5">
        <v>400000</v>
      </c>
      <c r="F54" s="5">
        <v>100000</v>
      </c>
      <c r="G54" s="4" t="s">
        <v>223</v>
      </c>
      <c r="H54" s="4" t="s">
        <v>43</v>
      </c>
    </row>
    <row r="55" spans="1:9" x14ac:dyDescent="0.3">
      <c r="A55" s="55"/>
      <c r="B55" s="52"/>
      <c r="C55" s="49"/>
      <c r="D55" s="4" t="s">
        <v>386</v>
      </c>
      <c r="E55" s="5">
        <v>400000</v>
      </c>
      <c r="F55" s="5">
        <v>100000</v>
      </c>
      <c r="G55" s="4" t="s">
        <v>223</v>
      </c>
      <c r="H55" s="4" t="s">
        <v>43</v>
      </c>
    </row>
    <row r="56" spans="1:9" x14ac:dyDescent="0.3">
      <c r="A56" s="55"/>
      <c r="B56" s="52"/>
      <c r="C56" s="49"/>
      <c r="D56" s="4" t="s">
        <v>19</v>
      </c>
      <c r="E56" s="5">
        <v>400000</v>
      </c>
      <c r="F56" s="5">
        <v>100000</v>
      </c>
      <c r="G56" s="4" t="s">
        <v>24</v>
      </c>
      <c r="H56" s="4" t="s">
        <v>28</v>
      </c>
    </row>
    <row r="57" spans="1:9" x14ac:dyDescent="0.3">
      <c r="A57" s="55"/>
      <c r="B57" s="52"/>
      <c r="C57" s="49"/>
      <c r="D57" s="4" t="s">
        <v>96</v>
      </c>
      <c r="E57" s="5">
        <v>399991</v>
      </c>
      <c r="F57" s="5">
        <v>100102</v>
      </c>
      <c r="G57" s="4" t="s">
        <v>102</v>
      </c>
      <c r="H57" s="4" t="s">
        <v>38</v>
      </c>
    </row>
    <row r="58" spans="1:9" x14ac:dyDescent="0.3">
      <c r="A58" s="55"/>
      <c r="B58" s="52"/>
      <c r="C58" s="49"/>
      <c r="D58" s="4" t="s">
        <v>387</v>
      </c>
      <c r="E58" s="5">
        <v>400000</v>
      </c>
      <c r="F58" s="5">
        <v>100000</v>
      </c>
      <c r="G58" s="4" t="s">
        <v>121</v>
      </c>
      <c r="H58" s="4" t="s">
        <v>64</v>
      </c>
    </row>
    <row r="59" spans="1:9" x14ac:dyDescent="0.3">
      <c r="A59" s="55"/>
      <c r="B59" s="52"/>
      <c r="C59" s="49"/>
      <c r="D59" s="4" t="s">
        <v>372</v>
      </c>
      <c r="E59" s="5">
        <v>260000</v>
      </c>
      <c r="F59" s="5">
        <v>65000</v>
      </c>
      <c r="G59" s="4" t="s">
        <v>362</v>
      </c>
      <c r="H59" s="4" t="s">
        <v>39</v>
      </c>
    </row>
    <row r="60" spans="1:9" x14ac:dyDescent="0.3">
      <c r="A60" s="55"/>
      <c r="B60" s="52"/>
      <c r="C60" s="49"/>
      <c r="D60" s="4" t="s">
        <v>388</v>
      </c>
      <c r="E60" s="5">
        <v>2000000</v>
      </c>
      <c r="F60" s="5">
        <v>500000</v>
      </c>
      <c r="G60" s="6" t="s">
        <v>363</v>
      </c>
      <c r="H60" s="4" t="s">
        <v>28</v>
      </c>
    </row>
    <row r="61" spans="1:9" x14ac:dyDescent="0.3">
      <c r="A61" s="55"/>
      <c r="B61" s="52"/>
      <c r="C61" s="49"/>
      <c r="D61" s="4" t="s">
        <v>389</v>
      </c>
      <c r="E61" s="5">
        <v>2219315</v>
      </c>
      <c r="F61" s="5">
        <v>582988</v>
      </c>
      <c r="G61" s="4" t="s">
        <v>364</v>
      </c>
      <c r="H61" s="4" t="s">
        <v>28</v>
      </c>
    </row>
    <row r="62" spans="1:9" x14ac:dyDescent="0.3">
      <c r="A62" s="55"/>
      <c r="B62" s="52"/>
      <c r="C62" s="49"/>
      <c r="D62" s="4" t="s">
        <v>390</v>
      </c>
      <c r="E62" s="5">
        <v>1242525</v>
      </c>
      <c r="F62" s="5">
        <v>317174</v>
      </c>
      <c r="G62" s="4" t="s">
        <v>365</v>
      </c>
      <c r="H62" s="4" t="s">
        <v>49</v>
      </c>
    </row>
    <row r="63" spans="1:9" x14ac:dyDescent="0.3">
      <c r="A63" s="55"/>
      <c r="B63" s="52"/>
      <c r="C63" s="49"/>
      <c r="D63" s="4" t="s">
        <v>183</v>
      </c>
      <c r="E63" s="5">
        <v>1858170</v>
      </c>
      <c r="F63" s="5">
        <v>464712</v>
      </c>
      <c r="G63" s="4" t="s">
        <v>109</v>
      </c>
      <c r="H63" s="4" t="s">
        <v>42</v>
      </c>
    </row>
    <row r="64" spans="1:9" x14ac:dyDescent="0.3">
      <c r="A64" s="55"/>
      <c r="B64" s="52"/>
      <c r="C64" s="49"/>
      <c r="D64" s="4" t="s">
        <v>96</v>
      </c>
      <c r="E64" s="5">
        <v>903045</v>
      </c>
      <c r="F64" s="5">
        <v>225764</v>
      </c>
      <c r="G64" s="4" t="s">
        <v>102</v>
      </c>
      <c r="H64" s="4" t="s">
        <v>38</v>
      </c>
    </row>
    <row r="65" spans="1:8" x14ac:dyDescent="0.3">
      <c r="A65" s="55"/>
      <c r="B65" s="52"/>
      <c r="C65" s="49"/>
      <c r="D65" s="4" t="s">
        <v>391</v>
      </c>
      <c r="E65" s="5">
        <v>800000</v>
      </c>
      <c r="F65" s="5">
        <v>200000</v>
      </c>
      <c r="G65" s="4" t="s">
        <v>337</v>
      </c>
      <c r="H65" s="4" t="s">
        <v>65</v>
      </c>
    </row>
    <row r="66" spans="1:8" x14ac:dyDescent="0.3">
      <c r="A66" s="55"/>
      <c r="B66" s="52"/>
      <c r="C66" s="49" t="s">
        <v>67</v>
      </c>
      <c r="D66" s="4" t="s">
        <v>68</v>
      </c>
      <c r="E66" s="5">
        <v>200000</v>
      </c>
      <c r="F66" s="5">
        <v>69113</v>
      </c>
      <c r="G66" s="4" t="s">
        <v>366</v>
      </c>
      <c r="H66" s="4" t="s">
        <v>27</v>
      </c>
    </row>
    <row r="67" spans="1:8" x14ac:dyDescent="0.3">
      <c r="A67" s="55"/>
      <c r="B67" s="52"/>
      <c r="C67" s="49"/>
      <c r="D67" s="4" t="s">
        <v>69</v>
      </c>
      <c r="E67" s="5">
        <v>198578</v>
      </c>
      <c r="F67" s="5">
        <v>49645</v>
      </c>
      <c r="G67" s="4" t="s">
        <v>367</v>
      </c>
      <c r="H67" s="4" t="s">
        <v>46</v>
      </c>
    </row>
    <row r="68" spans="1:8" x14ac:dyDescent="0.3">
      <c r="A68" s="55"/>
      <c r="B68" s="52"/>
      <c r="C68" s="49"/>
      <c r="D68" s="4" t="s">
        <v>70</v>
      </c>
      <c r="E68" s="5">
        <v>200000</v>
      </c>
      <c r="F68" s="5">
        <v>50000</v>
      </c>
      <c r="G68" s="4" t="s">
        <v>323</v>
      </c>
      <c r="H68" s="4" t="s">
        <v>71</v>
      </c>
    </row>
    <row r="69" spans="1:8" x14ac:dyDescent="0.3">
      <c r="A69" s="55"/>
      <c r="B69" s="52"/>
      <c r="C69" s="49"/>
      <c r="D69" s="4" t="s">
        <v>124</v>
      </c>
      <c r="E69" s="5">
        <v>200000</v>
      </c>
      <c r="F69" s="5">
        <v>50000</v>
      </c>
      <c r="G69" s="4" t="s">
        <v>127</v>
      </c>
      <c r="H69" s="4" t="s">
        <v>48</v>
      </c>
    </row>
    <row r="70" spans="1:8" x14ac:dyDescent="0.3">
      <c r="A70" s="55"/>
      <c r="B70" s="52"/>
      <c r="C70" s="49"/>
      <c r="D70" s="4" t="s">
        <v>183</v>
      </c>
      <c r="E70" s="5">
        <v>200000</v>
      </c>
      <c r="F70" s="5">
        <v>50000</v>
      </c>
      <c r="G70" s="4" t="s">
        <v>109</v>
      </c>
      <c r="H70" s="4" t="s">
        <v>42</v>
      </c>
    </row>
    <row r="71" spans="1:8" x14ac:dyDescent="0.3">
      <c r="A71" s="55"/>
      <c r="B71" s="52"/>
      <c r="C71" s="49"/>
      <c r="D71" s="4" t="s">
        <v>368</v>
      </c>
      <c r="E71" s="5">
        <v>200000</v>
      </c>
      <c r="F71" s="5">
        <v>50000</v>
      </c>
      <c r="G71" s="4" t="s">
        <v>203</v>
      </c>
      <c r="H71" s="4" t="s">
        <v>41</v>
      </c>
    </row>
    <row r="72" spans="1:8" x14ac:dyDescent="0.3">
      <c r="A72" s="55"/>
      <c r="B72" s="52"/>
      <c r="C72" s="49"/>
      <c r="D72" s="14" t="s">
        <v>368</v>
      </c>
      <c r="E72" s="5">
        <v>200000</v>
      </c>
      <c r="F72" s="5">
        <v>50000</v>
      </c>
      <c r="G72" s="14" t="s">
        <v>203</v>
      </c>
      <c r="H72" s="4" t="s">
        <v>41</v>
      </c>
    </row>
    <row r="73" spans="1:8" x14ac:dyDescent="0.3">
      <c r="A73" s="55"/>
      <c r="B73" s="52"/>
      <c r="C73" s="49"/>
      <c r="D73" s="14" t="s">
        <v>369</v>
      </c>
      <c r="E73" s="5">
        <v>198806</v>
      </c>
      <c r="F73" s="5">
        <v>50329</v>
      </c>
      <c r="G73" s="14" t="s">
        <v>165</v>
      </c>
      <c r="H73" s="4" t="s">
        <v>46</v>
      </c>
    </row>
    <row r="74" spans="1:8" x14ac:dyDescent="0.3">
      <c r="A74" s="55"/>
      <c r="B74" s="52"/>
      <c r="C74" s="49"/>
      <c r="D74" s="14" t="s">
        <v>306</v>
      </c>
      <c r="E74" s="5">
        <v>200000</v>
      </c>
      <c r="F74" s="5">
        <v>50000</v>
      </c>
      <c r="G74" s="14" t="s">
        <v>307</v>
      </c>
      <c r="H74" s="4" t="s">
        <v>65</v>
      </c>
    </row>
    <row r="75" spans="1:8" x14ac:dyDescent="0.3">
      <c r="A75" s="55"/>
      <c r="B75" s="52"/>
      <c r="C75" s="49"/>
      <c r="D75" s="14" t="s">
        <v>370</v>
      </c>
      <c r="E75" s="5">
        <v>200000</v>
      </c>
      <c r="F75" s="5">
        <v>50000</v>
      </c>
      <c r="G75" s="14" t="s">
        <v>76</v>
      </c>
      <c r="H75" s="4" t="s">
        <v>28</v>
      </c>
    </row>
    <row r="76" spans="1:8" x14ac:dyDescent="0.3">
      <c r="A76" s="55"/>
      <c r="B76" s="52"/>
      <c r="C76" s="49"/>
      <c r="D76" s="14" t="s">
        <v>371</v>
      </c>
      <c r="E76" s="5">
        <v>1500000</v>
      </c>
      <c r="F76" s="5">
        <v>375000</v>
      </c>
      <c r="G76" s="14" t="s">
        <v>100</v>
      </c>
      <c r="H76" s="4" t="s">
        <v>72</v>
      </c>
    </row>
    <row r="77" spans="1:8" x14ac:dyDescent="0.3">
      <c r="A77" s="55"/>
      <c r="B77" s="52"/>
      <c r="C77" s="49"/>
      <c r="D77" s="14" t="s">
        <v>372</v>
      </c>
      <c r="E77" s="5">
        <v>1300000</v>
      </c>
      <c r="F77" s="5">
        <v>325474</v>
      </c>
      <c r="G77" s="14" t="s">
        <v>362</v>
      </c>
      <c r="H77" s="4" t="s">
        <v>39</v>
      </c>
    </row>
    <row r="78" spans="1:8" x14ac:dyDescent="0.3">
      <c r="A78" s="55"/>
      <c r="B78" s="52"/>
      <c r="C78" s="49"/>
      <c r="D78" s="14" t="s">
        <v>226</v>
      </c>
      <c r="E78" s="5">
        <v>700000</v>
      </c>
      <c r="F78" s="5">
        <v>175000</v>
      </c>
      <c r="G78" s="14" t="s">
        <v>227</v>
      </c>
      <c r="H78" s="4" t="s">
        <v>73</v>
      </c>
    </row>
    <row r="79" spans="1:8" x14ac:dyDescent="0.3">
      <c r="A79" s="55"/>
      <c r="B79" s="52"/>
      <c r="C79" s="49"/>
      <c r="D79" s="14" t="s">
        <v>301</v>
      </c>
      <c r="E79" s="5">
        <v>750000</v>
      </c>
      <c r="F79" s="5">
        <v>187500</v>
      </c>
      <c r="G79" s="14" t="s">
        <v>373</v>
      </c>
      <c r="H79" s="4" t="s">
        <v>42</v>
      </c>
    </row>
    <row r="80" spans="1:8" x14ac:dyDescent="0.3">
      <c r="A80" s="55"/>
      <c r="B80" s="52"/>
      <c r="C80" s="49"/>
      <c r="D80" s="14" t="s">
        <v>374</v>
      </c>
      <c r="E80" s="5">
        <v>1250000</v>
      </c>
      <c r="F80" s="5">
        <v>500000</v>
      </c>
      <c r="G80" s="14" t="s">
        <v>249</v>
      </c>
      <c r="H80" s="4" t="s">
        <v>28</v>
      </c>
    </row>
    <row r="81" spans="1:8" x14ac:dyDescent="0.3">
      <c r="A81" s="55"/>
      <c r="B81" s="52"/>
      <c r="C81" s="49"/>
      <c r="D81" s="14" t="s">
        <v>375</v>
      </c>
      <c r="E81" s="5">
        <v>1496069</v>
      </c>
      <c r="F81" s="5">
        <v>375000</v>
      </c>
      <c r="G81" s="14" t="s">
        <v>249</v>
      </c>
      <c r="H81" s="4" t="s">
        <v>28</v>
      </c>
    </row>
    <row r="82" spans="1:8" x14ac:dyDescent="0.3">
      <c r="A82" s="55"/>
      <c r="B82" s="52"/>
      <c r="C82" s="49"/>
      <c r="D82" s="14" t="s">
        <v>369</v>
      </c>
      <c r="E82" s="5">
        <v>1500000</v>
      </c>
      <c r="F82" s="5">
        <v>375000</v>
      </c>
      <c r="G82" s="14" t="s">
        <v>165</v>
      </c>
      <c r="H82" s="4" t="s">
        <v>46</v>
      </c>
    </row>
    <row r="83" spans="1:8" x14ac:dyDescent="0.3">
      <c r="A83" s="55"/>
      <c r="B83" s="52"/>
      <c r="C83" s="49"/>
      <c r="D83" s="14" t="s">
        <v>306</v>
      </c>
      <c r="E83" s="5">
        <v>1000000</v>
      </c>
      <c r="F83" s="5">
        <v>250000</v>
      </c>
      <c r="G83" s="14" t="s">
        <v>307</v>
      </c>
      <c r="H83" s="4" t="s">
        <v>65</v>
      </c>
    </row>
    <row r="84" spans="1:8" x14ac:dyDescent="0.3">
      <c r="A84" s="55"/>
      <c r="B84" s="52"/>
      <c r="C84" s="49"/>
      <c r="D84" s="14" t="s">
        <v>376</v>
      </c>
      <c r="E84" s="5">
        <v>1500000</v>
      </c>
      <c r="F84" s="5">
        <v>396310</v>
      </c>
      <c r="G84" s="14" t="s">
        <v>249</v>
      </c>
      <c r="H84" s="4" t="s">
        <v>28</v>
      </c>
    </row>
    <row r="85" spans="1:8" x14ac:dyDescent="0.3">
      <c r="A85" s="55"/>
      <c r="B85" s="52"/>
      <c r="C85" s="49"/>
      <c r="D85" s="14" t="s">
        <v>377</v>
      </c>
      <c r="E85" s="5">
        <v>1350000</v>
      </c>
      <c r="F85" s="5">
        <v>337500</v>
      </c>
      <c r="G85" s="14" t="s">
        <v>379</v>
      </c>
      <c r="H85" s="4" t="s">
        <v>16</v>
      </c>
    </row>
    <row r="86" spans="1:8" x14ac:dyDescent="0.3">
      <c r="A86" s="55"/>
      <c r="B86" s="52"/>
      <c r="C86" s="49"/>
      <c r="D86" s="14" t="s">
        <v>378</v>
      </c>
      <c r="E86" s="5">
        <v>1499764</v>
      </c>
      <c r="F86" s="5">
        <v>375235</v>
      </c>
      <c r="G86" s="14" t="s">
        <v>120</v>
      </c>
      <c r="H86" s="4" t="s">
        <v>42</v>
      </c>
    </row>
    <row r="87" spans="1:8" x14ac:dyDescent="0.3">
      <c r="A87" s="55"/>
      <c r="B87" s="52"/>
      <c r="C87" s="49"/>
      <c r="D87" s="14" t="s">
        <v>369</v>
      </c>
      <c r="E87" s="5">
        <v>681016</v>
      </c>
      <c r="F87" s="5">
        <v>179090</v>
      </c>
      <c r="G87" s="14" t="s">
        <v>165</v>
      </c>
      <c r="H87" s="4" t="s">
        <v>46</v>
      </c>
    </row>
    <row r="88" spans="1:8" x14ac:dyDescent="0.3">
      <c r="A88" s="55"/>
      <c r="B88" s="52"/>
      <c r="C88" s="49"/>
      <c r="D88" s="14" t="s">
        <v>380</v>
      </c>
      <c r="E88" s="5">
        <v>1120000</v>
      </c>
      <c r="F88" s="5">
        <v>280000</v>
      </c>
      <c r="G88" s="14" t="s">
        <v>307</v>
      </c>
      <c r="H88" s="4" t="s">
        <v>65</v>
      </c>
    </row>
    <row r="89" spans="1:8" x14ac:dyDescent="0.3">
      <c r="A89" s="55"/>
      <c r="B89" s="52"/>
      <c r="C89" s="49"/>
      <c r="D89" s="14" t="s">
        <v>151</v>
      </c>
      <c r="E89" s="5">
        <v>1500000</v>
      </c>
      <c r="F89" s="5">
        <v>375000</v>
      </c>
      <c r="G89" s="14" t="s">
        <v>157</v>
      </c>
      <c r="H89" s="4" t="s">
        <v>10</v>
      </c>
    </row>
    <row r="90" spans="1:8" x14ac:dyDescent="0.3">
      <c r="A90" s="55"/>
      <c r="B90" s="52"/>
      <c r="C90" s="49"/>
      <c r="D90" s="14" t="s">
        <v>381</v>
      </c>
      <c r="E90" s="5">
        <v>800000</v>
      </c>
      <c r="F90" s="5">
        <v>200000</v>
      </c>
      <c r="G90" s="14" t="s">
        <v>382</v>
      </c>
      <c r="H90" s="4" t="s">
        <v>74</v>
      </c>
    </row>
    <row r="91" spans="1:8" x14ac:dyDescent="0.3">
      <c r="A91" s="55"/>
      <c r="B91" s="52"/>
      <c r="C91" s="49"/>
      <c r="D91" s="14" t="s">
        <v>306</v>
      </c>
      <c r="E91" s="5">
        <v>1500000</v>
      </c>
      <c r="F91" s="5">
        <v>375000</v>
      </c>
      <c r="G91" s="14" t="s">
        <v>307</v>
      </c>
      <c r="H91" s="4" t="s">
        <v>65</v>
      </c>
    </row>
    <row r="92" spans="1:8" x14ac:dyDescent="0.3">
      <c r="A92" s="55"/>
      <c r="B92" s="52"/>
      <c r="C92" s="49"/>
      <c r="D92" s="14" t="s">
        <v>306</v>
      </c>
      <c r="E92" s="5">
        <v>1500000</v>
      </c>
      <c r="F92" s="5">
        <v>375000</v>
      </c>
      <c r="G92" s="14" t="s">
        <v>307</v>
      </c>
      <c r="H92" s="4" t="s">
        <v>65</v>
      </c>
    </row>
    <row r="93" spans="1:8" x14ac:dyDescent="0.3">
      <c r="A93" s="55"/>
      <c r="B93" s="52"/>
      <c r="C93" s="49"/>
      <c r="D93" s="14" t="s">
        <v>383</v>
      </c>
      <c r="E93" s="5">
        <v>1500000</v>
      </c>
      <c r="F93" s="5">
        <v>375000</v>
      </c>
      <c r="G93" s="14" t="s">
        <v>266</v>
      </c>
      <c r="H93" s="4" t="s">
        <v>75</v>
      </c>
    </row>
    <row r="94" spans="1:8" x14ac:dyDescent="0.3">
      <c r="A94" s="55"/>
      <c r="B94" s="52"/>
      <c r="C94" s="49"/>
      <c r="D94" s="14" t="s">
        <v>384</v>
      </c>
      <c r="E94" s="5">
        <v>999935</v>
      </c>
      <c r="F94" s="5">
        <v>256454</v>
      </c>
      <c r="G94" s="14" t="s">
        <v>205</v>
      </c>
      <c r="H94" s="4" t="s">
        <v>42</v>
      </c>
    </row>
    <row r="95" spans="1:8" x14ac:dyDescent="0.3">
      <c r="A95" s="55"/>
      <c r="B95" s="52"/>
      <c r="C95" s="49"/>
      <c r="D95" s="14" t="s">
        <v>306</v>
      </c>
      <c r="E95" s="5">
        <v>1229307</v>
      </c>
      <c r="F95" s="5">
        <v>307328</v>
      </c>
      <c r="G95" s="14" t="s">
        <v>307</v>
      </c>
      <c r="H95" s="4" t="s">
        <v>65</v>
      </c>
    </row>
    <row r="96" spans="1:8" x14ac:dyDescent="0.3">
      <c r="A96" s="55"/>
      <c r="B96" s="52"/>
      <c r="C96" s="49"/>
      <c r="D96" t="s">
        <v>77</v>
      </c>
      <c r="E96" s="5">
        <v>999470</v>
      </c>
      <c r="F96" s="5">
        <v>2022801</v>
      </c>
      <c r="G96" s="15" t="s">
        <v>76</v>
      </c>
      <c r="H96" s="4" t="s">
        <v>28</v>
      </c>
    </row>
    <row r="97" spans="1:9" x14ac:dyDescent="0.3">
      <c r="A97" s="55"/>
      <c r="B97" s="52"/>
      <c r="C97" s="49" t="s">
        <v>78</v>
      </c>
      <c r="D97" t="s">
        <v>79</v>
      </c>
      <c r="E97" s="5">
        <v>800000</v>
      </c>
      <c r="F97" s="5">
        <v>900000</v>
      </c>
      <c r="G97" s="15" t="s">
        <v>80</v>
      </c>
      <c r="H97" s="4" t="s">
        <v>49</v>
      </c>
    </row>
    <row r="98" spans="1:9" x14ac:dyDescent="0.3">
      <c r="A98" s="55"/>
      <c r="B98" s="52"/>
      <c r="C98" s="49"/>
      <c r="D98" t="s">
        <v>81</v>
      </c>
      <c r="E98" s="5">
        <v>600000</v>
      </c>
      <c r="F98" s="5">
        <v>0</v>
      </c>
      <c r="G98" s="15" t="s">
        <v>355</v>
      </c>
      <c r="H98" s="4" t="s">
        <v>28</v>
      </c>
    </row>
    <row r="99" spans="1:9" x14ac:dyDescent="0.3">
      <c r="A99" s="55"/>
      <c r="B99" s="52"/>
      <c r="C99" s="49"/>
      <c r="D99" t="s">
        <v>354</v>
      </c>
      <c r="E99" s="5">
        <v>800000</v>
      </c>
      <c r="F99" s="5">
        <v>0</v>
      </c>
      <c r="G99" s="15" t="s">
        <v>248</v>
      </c>
      <c r="H99" s="4" t="s">
        <v>41</v>
      </c>
    </row>
    <row r="100" spans="1:9" x14ac:dyDescent="0.3">
      <c r="A100" s="55"/>
      <c r="B100" s="52"/>
      <c r="C100" s="49"/>
      <c r="D100" t="s">
        <v>360</v>
      </c>
      <c r="E100" s="5">
        <v>1250000</v>
      </c>
      <c r="F100" s="5">
        <v>0</v>
      </c>
      <c r="G100" s="15" t="s">
        <v>356</v>
      </c>
      <c r="H100" s="4" t="s">
        <v>41</v>
      </c>
    </row>
    <row r="101" spans="1:9" x14ac:dyDescent="0.3">
      <c r="A101" s="55"/>
      <c r="B101" s="52"/>
      <c r="C101" s="49"/>
      <c r="D101" t="s">
        <v>359</v>
      </c>
      <c r="E101" s="5">
        <v>2000000</v>
      </c>
      <c r="F101" s="5">
        <v>0</v>
      </c>
      <c r="G101" s="15" t="s">
        <v>266</v>
      </c>
      <c r="H101" s="4" t="s">
        <v>75</v>
      </c>
    </row>
    <row r="102" spans="1:9" x14ac:dyDescent="0.3">
      <c r="A102" s="55"/>
      <c r="B102" s="52"/>
      <c r="C102" s="49"/>
      <c r="D102" t="s">
        <v>358</v>
      </c>
      <c r="E102" s="5">
        <v>1250000</v>
      </c>
      <c r="F102" s="5">
        <v>46500</v>
      </c>
      <c r="G102" s="15" t="s">
        <v>357</v>
      </c>
      <c r="H102" s="4" t="s">
        <v>29</v>
      </c>
    </row>
    <row r="103" spans="1:9" x14ac:dyDescent="0.3">
      <c r="A103" s="55"/>
      <c r="B103" s="52"/>
      <c r="C103" s="49"/>
      <c r="D103" t="s">
        <v>32</v>
      </c>
      <c r="E103" s="5">
        <v>6000000</v>
      </c>
      <c r="F103" s="5">
        <v>1500000</v>
      </c>
      <c r="G103" s="15" t="s">
        <v>22</v>
      </c>
      <c r="H103" s="4" t="s">
        <v>30</v>
      </c>
    </row>
    <row r="104" spans="1:9" x14ac:dyDescent="0.3">
      <c r="A104" s="8"/>
      <c r="E104" s="5"/>
      <c r="F104" s="5"/>
    </row>
    <row r="105" spans="1:9" x14ac:dyDescent="0.3">
      <c r="A105" s="8"/>
      <c r="E105" s="5"/>
      <c r="F105" s="5"/>
    </row>
    <row r="106" spans="1:9" x14ac:dyDescent="0.3">
      <c r="A106" s="53" t="s">
        <v>83</v>
      </c>
      <c r="B106" s="53"/>
      <c r="C106" s="53"/>
      <c r="D106" s="53"/>
      <c r="E106" s="53"/>
      <c r="F106" s="53"/>
      <c r="G106" s="53"/>
      <c r="H106" s="53"/>
    </row>
    <row r="107" spans="1:9" x14ac:dyDescent="0.3">
      <c r="A107" s="2" t="s">
        <v>1</v>
      </c>
      <c r="B107" s="2" t="s">
        <v>2</v>
      </c>
      <c r="C107" s="2" t="s">
        <v>3</v>
      </c>
      <c r="D107" s="2" t="s">
        <v>4</v>
      </c>
      <c r="E107" s="2" t="s">
        <v>5</v>
      </c>
      <c r="F107" s="2" t="s">
        <v>82</v>
      </c>
      <c r="G107" s="2" t="s">
        <v>6</v>
      </c>
      <c r="H107" s="2" t="s">
        <v>7</v>
      </c>
      <c r="I107" s="2" t="s">
        <v>66</v>
      </c>
    </row>
    <row r="108" spans="1:9" x14ac:dyDescent="0.3">
      <c r="A108" s="2" t="s">
        <v>84</v>
      </c>
      <c r="B108" s="24" t="s">
        <v>85</v>
      </c>
      <c r="D108" t="s">
        <v>86</v>
      </c>
      <c r="E108" s="5">
        <v>18500000</v>
      </c>
      <c r="F108" s="7">
        <f>41000000-E108</f>
        <v>22500000</v>
      </c>
      <c r="G108" t="s">
        <v>221</v>
      </c>
      <c r="H108" s="2" t="s">
        <v>48</v>
      </c>
      <c r="I108" t="s">
        <v>671</v>
      </c>
    </row>
    <row r="109" spans="1:9" x14ac:dyDescent="0.3">
      <c r="E109" s="5"/>
    </row>
    <row r="110" spans="1:9" x14ac:dyDescent="0.3">
      <c r="A110" s="54" t="s">
        <v>87</v>
      </c>
      <c r="B110" s="54"/>
      <c r="C110" s="54"/>
      <c r="D110" s="54"/>
      <c r="E110" s="54"/>
      <c r="F110" s="54"/>
      <c r="G110" s="54"/>
      <c r="H110" s="54"/>
    </row>
    <row r="111" spans="1:9" x14ac:dyDescent="0.3">
      <c r="A111" s="2" t="s">
        <v>1</v>
      </c>
      <c r="B111" s="2" t="s">
        <v>2</v>
      </c>
      <c r="C111" s="2" t="s">
        <v>3</v>
      </c>
      <c r="D111" s="2" t="s">
        <v>4</v>
      </c>
      <c r="E111" s="2" t="s">
        <v>5</v>
      </c>
      <c r="F111" s="2" t="s">
        <v>82</v>
      </c>
      <c r="G111" s="2" t="s">
        <v>6</v>
      </c>
      <c r="H111" s="2" t="s">
        <v>7</v>
      </c>
      <c r="I111" s="2" t="s">
        <v>66</v>
      </c>
    </row>
    <row r="112" spans="1:9" x14ac:dyDescent="0.3">
      <c r="A112" s="48" t="s">
        <v>88</v>
      </c>
      <c r="B112" s="50" t="s">
        <v>89</v>
      </c>
      <c r="D112" t="s">
        <v>90</v>
      </c>
      <c r="E112" s="30">
        <v>1430000</v>
      </c>
      <c r="G112" t="s">
        <v>90</v>
      </c>
      <c r="H112" s="2" t="s">
        <v>97</v>
      </c>
    </row>
    <row r="113" spans="1:9" x14ac:dyDescent="0.3">
      <c r="A113" s="48"/>
      <c r="B113" s="50"/>
      <c r="D113" t="s">
        <v>91</v>
      </c>
      <c r="E113" s="30">
        <v>1430000</v>
      </c>
      <c r="G113" t="s">
        <v>98</v>
      </c>
      <c r="H113" s="2" t="s">
        <v>73</v>
      </c>
    </row>
    <row r="114" spans="1:9" x14ac:dyDescent="0.3">
      <c r="A114" s="48"/>
      <c r="B114" s="50"/>
      <c r="D114" t="s">
        <v>92</v>
      </c>
      <c r="E114" s="30">
        <v>1430000</v>
      </c>
      <c r="G114" t="s">
        <v>99</v>
      </c>
      <c r="H114" s="2" t="s">
        <v>48</v>
      </c>
    </row>
    <row r="115" spans="1:9" x14ac:dyDescent="0.3">
      <c r="A115" s="48"/>
      <c r="B115" s="50"/>
      <c r="D115" t="s">
        <v>93</v>
      </c>
      <c r="E115" s="30">
        <v>1430000</v>
      </c>
      <c r="G115" t="s">
        <v>100</v>
      </c>
      <c r="H115" s="2" t="s">
        <v>48</v>
      </c>
    </row>
    <row r="116" spans="1:9" x14ac:dyDescent="0.3">
      <c r="A116" s="48"/>
      <c r="B116" s="50"/>
      <c r="D116" t="s">
        <v>94</v>
      </c>
      <c r="E116" s="30">
        <v>1430000</v>
      </c>
      <c r="G116" t="s">
        <v>101</v>
      </c>
      <c r="H116" s="2" t="s">
        <v>27</v>
      </c>
    </row>
    <row r="117" spans="1:9" x14ac:dyDescent="0.3">
      <c r="A117" s="48"/>
      <c r="B117" s="50"/>
      <c r="D117" t="s">
        <v>95</v>
      </c>
      <c r="E117" s="30">
        <v>1430000</v>
      </c>
      <c r="G117" t="s">
        <v>22</v>
      </c>
      <c r="H117" s="2" t="s">
        <v>30</v>
      </c>
    </row>
    <row r="118" spans="1:9" x14ac:dyDescent="0.3">
      <c r="A118" s="48"/>
      <c r="B118" s="50"/>
      <c r="D118" t="s">
        <v>96</v>
      </c>
      <c r="E118" s="30">
        <v>1430000</v>
      </c>
      <c r="G118" t="s">
        <v>102</v>
      </c>
      <c r="H118" s="2" t="s">
        <v>38</v>
      </c>
    </row>
    <row r="119" spans="1:9" s="12" customFormat="1" x14ac:dyDescent="0.3">
      <c r="B119" s="50" t="s">
        <v>663</v>
      </c>
      <c r="D119" s="12" t="s">
        <v>125</v>
      </c>
      <c r="E119" s="30">
        <f>357000</f>
        <v>357000</v>
      </c>
      <c r="G119" s="12" t="s">
        <v>128</v>
      </c>
      <c r="H119" s="15" t="s">
        <v>44</v>
      </c>
      <c r="I119" s="49" t="s">
        <v>694</v>
      </c>
    </row>
    <row r="120" spans="1:9" s="12" customFormat="1" x14ac:dyDescent="0.3">
      <c r="B120" s="50"/>
      <c r="D120" s="12" t="s">
        <v>672</v>
      </c>
      <c r="E120" s="30">
        <f t="shared" ref="E120:E146" si="0">357000</f>
        <v>357000</v>
      </c>
      <c r="G120" s="12" t="s">
        <v>249</v>
      </c>
      <c r="H120" s="15" t="s">
        <v>28</v>
      </c>
      <c r="I120" s="49"/>
    </row>
    <row r="121" spans="1:9" s="12" customFormat="1" x14ac:dyDescent="0.3">
      <c r="B121" s="50"/>
      <c r="D121" s="12" t="s">
        <v>673</v>
      </c>
      <c r="E121" s="30">
        <f t="shared" si="0"/>
        <v>357000</v>
      </c>
      <c r="G121" s="12" t="s">
        <v>173</v>
      </c>
      <c r="H121" s="15" t="s">
        <v>28</v>
      </c>
      <c r="I121" s="49"/>
    </row>
    <row r="122" spans="1:9" s="12" customFormat="1" x14ac:dyDescent="0.3">
      <c r="B122" s="50"/>
      <c r="D122" s="12" t="s">
        <v>306</v>
      </c>
      <c r="E122" s="30">
        <f t="shared" si="0"/>
        <v>357000</v>
      </c>
      <c r="G122" s="12" t="s">
        <v>307</v>
      </c>
      <c r="H122" s="15" t="s">
        <v>65</v>
      </c>
      <c r="I122" s="49"/>
    </row>
    <row r="123" spans="1:9" s="12" customFormat="1" x14ac:dyDescent="0.3">
      <c r="B123" s="50"/>
      <c r="D123" s="12" t="s">
        <v>674</v>
      </c>
      <c r="E123" s="30">
        <f t="shared" si="0"/>
        <v>357000</v>
      </c>
      <c r="G123" s="12" t="s">
        <v>593</v>
      </c>
      <c r="H123" s="15" t="s">
        <v>277</v>
      </c>
      <c r="I123" s="49"/>
    </row>
    <row r="124" spans="1:9" s="12" customFormat="1" x14ac:dyDescent="0.3">
      <c r="B124" s="50"/>
      <c r="D124" s="12" t="s">
        <v>387</v>
      </c>
      <c r="E124" s="30">
        <f t="shared" si="0"/>
        <v>357000</v>
      </c>
      <c r="G124" s="12" t="s">
        <v>121</v>
      </c>
      <c r="H124" s="15" t="s">
        <v>64</v>
      </c>
      <c r="I124" s="49"/>
    </row>
    <row r="125" spans="1:9" s="12" customFormat="1" x14ac:dyDescent="0.3">
      <c r="B125" s="50"/>
      <c r="D125" s="12" t="s">
        <v>675</v>
      </c>
      <c r="E125" s="30">
        <f t="shared" si="0"/>
        <v>357000</v>
      </c>
      <c r="G125" s="12" t="s">
        <v>503</v>
      </c>
      <c r="H125" s="15" t="s">
        <v>27</v>
      </c>
      <c r="I125" s="49"/>
    </row>
    <row r="126" spans="1:9" s="12" customFormat="1" x14ac:dyDescent="0.3">
      <c r="B126" s="50"/>
      <c r="D126" s="12" t="s">
        <v>676</v>
      </c>
      <c r="E126" s="30">
        <f t="shared" si="0"/>
        <v>357000</v>
      </c>
      <c r="G126" s="12" t="s">
        <v>695</v>
      </c>
      <c r="H126" s="15" t="s">
        <v>130</v>
      </c>
      <c r="I126" s="49"/>
    </row>
    <row r="127" spans="1:9" s="12" customFormat="1" x14ac:dyDescent="0.3">
      <c r="B127" s="50"/>
      <c r="D127" s="12" t="s">
        <v>677</v>
      </c>
      <c r="E127" s="30">
        <f t="shared" si="0"/>
        <v>357000</v>
      </c>
      <c r="G127" s="12" t="s">
        <v>696</v>
      </c>
      <c r="H127" s="15" t="s">
        <v>27</v>
      </c>
      <c r="I127" s="49"/>
    </row>
    <row r="128" spans="1:9" s="12" customFormat="1" x14ac:dyDescent="0.3">
      <c r="B128" s="50"/>
      <c r="D128" s="12" t="s">
        <v>678</v>
      </c>
      <c r="E128" s="30">
        <f t="shared" si="0"/>
        <v>357000</v>
      </c>
      <c r="G128" s="12" t="s">
        <v>697</v>
      </c>
      <c r="H128" s="15" t="s">
        <v>698</v>
      </c>
      <c r="I128" s="49"/>
    </row>
    <row r="129" spans="2:9" s="12" customFormat="1" x14ac:dyDescent="0.3">
      <c r="B129" s="50"/>
      <c r="D129" s="12" t="s">
        <v>679</v>
      </c>
      <c r="E129" s="30">
        <f t="shared" si="0"/>
        <v>357000</v>
      </c>
      <c r="G129" s="12" t="s">
        <v>699</v>
      </c>
      <c r="H129" s="15" t="s">
        <v>16</v>
      </c>
      <c r="I129" s="49"/>
    </row>
    <row r="130" spans="2:9" s="12" customFormat="1" x14ac:dyDescent="0.3">
      <c r="B130" s="50"/>
      <c r="D130" s="12" t="s">
        <v>680</v>
      </c>
      <c r="E130" s="30">
        <f t="shared" si="0"/>
        <v>357000</v>
      </c>
      <c r="G130" s="12" t="s">
        <v>700</v>
      </c>
      <c r="H130" s="15" t="s">
        <v>49</v>
      </c>
      <c r="I130" s="49"/>
    </row>
    <row r="131" spans="2:9" s="12" customFormat="1" x14ac:dyDescent="0.3">
      <c r="B131" s="50"/>
      <c r="D131" s="12" t="s">
        <v>681</v>
      </c>
      <c r="E131" s="30">
        <f t="shared" si="0"/>
        <v>357000</v>
      </c>
      <c r="G131" s="12" t="s">
        <v>701</v>
      </c>
      <c r="H131" s="15" t="s">
        <v>43</v>
      </c>
      <c r="I131" s="49"/>
    </row>
    <row r="132" spans="2:9" s="12" customFormat="1" x14ac:dyDescent="0.3">
      <c r="B132" s="50"/>
      <c r="D132" s="12" t="s">
        <v>682</v>
      </c>
      <c r="E132" s="30">
        <f t="shared" si="0"/>
        <v>357000</v>
      </c>
      <c r="G132" s="12" t="s">
        <v>248</v>
      </c>
      <c r="H132" s="15" t="s">
        <v>41</v>
      </c>
      <c r="I132" s="49"/>
    </row>
    <row r="133" spans="2:9" s="12" customFormat="1" x14ac:dyDescent="0.3">
      <c r="B133" s="50"/>
      <c r="D133" s="12" t="s">
        <v>683</v>
      </c>
      <c r="E133" s="30">
        <f t="shared" si="0"/>
        <v>357000</v>
      </c>
      <c r="G133" s="12" t="s">
        <v>702</v>
      </c>
      <c r="H133" s="15" t="s">
        <v>36</v>
      </c>
      <c r="I133" s="49"/>
    </row>
    <row r="134" spans="2:9" s="12" customFormat="1" x14ac:dyDescent="0.3">
      <c r="B134" s="50"/>
      <c r="D134" s="12" t="s">
        <v>684</v>
      </c>
      <c r="E134" s="30">
        <f t="shared" si="0"/>
        <v>357000</v>
      </c>
      <c r="G134" s="12" t="s">
        <v>319</v>
      </c>
      <c r="H134" s="15" t="s">
        <v>317</v>
      </c>
      <c r="I134" s="49"/>
    </row>
    <row r="135" spans="2:9" s="12" customFormat="1" x14ac:dyDescent="0.3">
      <c r="B135" s="50"/>
      <c r="D135" s="12" t="s">
        <v>685</v>
      </c>
      <c r="E135" s="30">
        <f t="shared" si="0"/>
        <v>357000</v>
      </c>
      <c r="G135" s="12" t="s">
        <v>227</v>
      </c>
      <c r="H135" s="15" t="s">
        <v>73</v>
      </c>
      <c r="I135" s="49"/>
    </row>
    <row r="136" spans="2:9" s="12" customFormat="1" x14ac:dyDescent="0.3">
      <c r="B136" s="50"/>
      <c r="D136" s="12" t="s">
        <v>344</v>
      </c>
      <c r="E136" s="30">
        <f t="shared" si="0"/>
        <v>357000</v>
      </c>
      <c r="G136" s="12" t="s">
        <v>346</v>
      </c>
      <c r="H136" s="15" t="s">
        <v>40</v>
      </c>
      <c r="I136" s="49"/>
    </row>
    <row r="137" spans="2:9" s="12" customFormat="1" x14ac:dyDescent="0.3">
      <c r="B137" s="50"/>
      <c r="D137" s="12" t="s">
        <v>394</v>
      </c>
      <c r="E137" s="30">
        <f t="shared" si="0"/>
        <v>357000</v>
      </c>
      <c r="G137" s="12" t="s">
        <v>410</v>
      </c>
      <c r="H137" s="15" t="s">
        <v>40</v>
      </c>
      <c r="I137" s="49"/>
    </row>
    <row r="138" spans="2:9" s="12" customFormat="1" x14ac:dyDescent="0.3">
      <c r="B138" s="50"/>
      <c r="D138" s="12" t="s">
        <v>686</v>
      </c>
      <c r="E138" s="30">
        <f t="shared" si="0"/>
        <v>357000</v>
      </c>
      <c r="G138" s="12" t="s">
        <v>703</v>
      </c>
      <c r="H138" s="15" t="s">
        <v>30</v>
      </c>
      <c r="I138" s="49"/>
    </row>
    <row r="139" spans="2:9" s="12" customFormat="1" x14ac:dyDescent="0.3">
      <c r="B139" s="50"/>
      <c r="D139" s="12" t="s">
        <v>687</v>
      </c>
      <c r="E139" s="30">
        <f t="shared" si="0"/>
        <v>357000</v>
      </c>
      <c r="G139" s="12" t="s">
        <v>613</v>
      </c>
      <c r="H139" s="15" t="s">
        <v>244</v>
      </c>
      <c r="I139" s="49"/>
    </row>
    <row r="140" spans="2:9" s="12" customFormat="1" x14ac:dyDescent="0.3">
      <c r="B140" s="50"/>
      <c r="D140" s="12" t="s">
        <v>428</v>
      </c>
      <c r="E140" s="30">
        <f t="shared" si="0"/>
        <v>357000</v>
      </c>
      <c r="G140" s="12" t="s">
        <v>438</v>
      </c>
      <c r="H140" s="15" t="s">
        <v>47</v>
      </c>
      <c r="I140" s="49"/>
    </row>
    <row r="141" spans="2:9" s="12" customFormat="1" x14ac:dyDescent="0.3">
      <c r="B141" s="50"/>
      <c r="D141" s="12" t="s">
        <v>688</v>
      </c>
      <c r="E141" s="30">
        <f t="shared" si="0"/>
        <v>357000</v>
      </c>
      <c r="G141" s="12" t="s">
        <v>181</v>
      </c>
      <c r="H141" s="15" t="s">
        <v>37</v>
      </c>
      <c r="I141" s="49"/>
    </row>
    <row r="142" spans="2:9" s="12" customFormat="1" x14ac:dyDescent="0.3">
      <c r="B142" s="50"/>
      <c r="D142" s="12" t="s">
        <v>689</v>
      </c>
      <c r="E142" s="30">
        <f t="shared" si="0"/>
        <v>357000</v>
      </c>
      <c r="G142" s="12" t="s">
        <v>90</v>
      </c>
      <c r="H142" s="15" t="s">
        <v>97</v>
      </c>
      <c r="I142" s="49"/>
    </row>
    <row r="143" spans="2:9" s="12" customFormat="1" x14ac:dyDescent="0.3">
      <c r="B143" s="50"/>
      <c r="D143" s="12" t="s">
        <v>690</v>
      </c>
      <c r="E143" s="30">
        <f t="shared" si="0"/>
        <v>357000</v>
      </c>
      <c r="G143" s="12" t="s">
        <v>182</v>
      </c>
      <c r="H143" s="15" t="s">
        <v>10</v>
      </c>
      <c r="I143" s="49"/>
    </row>
    <row r="144" spans="2:9" s="12" customFormat="1" x14ac:dyDescent="0.3">
      <c r="B144" s="50"/>
      <c r="D144" s="12" t="s">
        <v>691</v>
      </c>
      <c r="E144" s="30">
        <f t="shared" si="0"/>
        <v>357000</v>
      </c>
      <c r="G144" s="12" t="s">
        <v>704</v>
      </c>
      <c r="H144" s="15" t="s">
        <v>29</v>
      </c>
      <c r="I144" s="49"/>
    </row>
    <row r="145" spans="1:9" s="12" customFormat="1" x14ac:dyDescent="0.3">
      <c r="B145" s="50"/>
      <c r="D145" s="12" t="s">
        <v>692</v>
      </c>
      <c r="E145" s="30">
        <f t="shared" si="0"/>
        <v>357000</v>
      </c>
      <c r="G145" s="12" t="s">
        <v>340</v>
      </c>
      <c r="H145" s="15" t="s">
        <v>48</v>
      </c>
      <c r="I145" s="49"/>
    </row>
    <row r="146" spans="1:9" s="12" customFormat="1" x14ac:dyDescent="0.3">
      <c r="B146" s="50"/>
      <c r="D146" s="12" t="s">
        <v>693</v>
      </c>
      <c r="E146" s="30">
        <f t="shared" si="0"/>
        <v>357000</v>
      </c>
      <c r="G146" s="12" t="s">
        <v>705</v>
      </c>
      <c r="H146" s="15" t="s">
        <v>706</v>
      </c>
      <c r="I146" s="49"/>
    </row>
    <row r="147" spans="1:9" s="12" customFormat="1" x14ac:dyDescent="0.3">
      <c r="E147" s="5"/>
      <c r="H147" s="15"/>
    </row>
    <row r="148" spans="1:9" x14ac:dyDescent="0.3">
      <c r="E148" s="5"/>
    </row>
    <row r="149" spans="1:9" x14ac:dyDescent="0.3">
      <c r="A149" s="51" t="s">
        <v>103</v>
      </c>
      <c r="B149" s="51"/>
      <c r="C149" s="51"/>
      <c r="D149" s="51"/>
      <c r="E149" s="51"/>
      <c r="F149" s="51"/>
      <c r="G149" s="51"/>
      <c r="H149" s="51"/>
      <c r="I149" s="51"/>
    </row>
    <row r="150" spans="1:9" x14ac:dyDescent="0.3">
      <c r="A150" s="2" t="s">
        <v>1</v>
      </c>
      <c r="B150" s="2" t="s">
        <v>2</v>
      </c>
      <c r="C150" s="2" t="s">
        <v>3</v>
      </c>
      <c r="D150" s="2" t="s">
        <v>4</v>
      </c>
      <c r="E150" s="2" t="s">
        <v>5</v>
      </c>
      <c r="F150" s="2" t="s">
        <v>82</v>
      </c>
      <c r="G150" s="2" t="s">
        <v>6</v>
      </c>
      <c r="H150" s="2" t="s">
        <v>7</v>
      </c>
      <c r="I150" s="2" t="s">
        <v>66</v>
      </c>
    </row>
    <row r="151" spans="1:9" x14ac:dyDescent="0.3">
      <c r="A151" s="48" t="s">
        <v>304</v>
      </c>
      <c r="B151" s="52" t="s">
        <v>305</v>
      </c>
      <c r="C151" t="s">
        <v>311</v>
      </c>
      <c r="D151" t="s">
        <v>306</v>
      </c>
      <c r="E151" s="5">
        <v>700000</v>
      </c>
      <c r="F151" s="5">
        <v>175000</v>
      </c>
      <c r="G151" s="15" t="s">
        <v>307</v>
      </c>
      <c r="H151" s="15" t="s">
        <v>65</v>
      </c>
    </row>
    <row r="152" spans="1:9" s="12" customFormat="1" x14ac:dyDescent="0.3">
      <c r="A152" s="48"/>
      <c r="B152" s="52"/>
      <c r="C152" s="12" t="s">
        <v>312</v>
      </c>
      <c r="D152" s="12" t="s">
        <v>124</v>
      </c>
      <c r="E152" s="5">
        <v>1250914</v>
      </c>
      <c r="F152" s="5">
        <v>741406</v>
      </c>
      <c r="G152" s="15" t="s">
        <v>127</v>
      </c>
      <c r="H152" s="15" t="s">
        <v>48</v>
      </c>
    </row>
    <row r="153" spans="1:9" s="12" customFormat="1" x14ac:dyDescent="0.3">
      <c r="A153" s="48"/>
      <c r="B153" s="52"/>
      <c r="C153" s="12" t="s">
        <v>313</v>
      </c>
      <c r="D153" s="12" t="s">
        <v>291</v>
      </c>
      <c r="E153" s="5">
        <v>1500000</v>
      </c>
      <c r="F153" s="5">
        <v>706890</v>
      </c>
      <c r="G153" s="15" t="s">
        <v>420</v>
      </c>
      <c r="H153" s="15" t="s">
        <v>49</v>
      </c>
    </row>
    <row r="154" spans="1:9" s="12" customFormat="1" x14ac:dyDescent="0.3">
      <c r="A154" s="48"/>
      <c r="B154" s="52"/>
      <c r="C154" s="12" t="s">
        <v>314</v>
      </c>
      <c r="D154" s="12" t="s">
        <v>421</v>
      </c>
      <c r="E154" s="5">
        <v>1430923</v>
      </c>
      <c r="F154" s="5">
        <v>488214</v>
      </c>
      <c r="G154" s="15" t="s">
        <v>274</v>
      </c>
      <c r="H154" s="15" t="s">
        <v>271</v>
      </c>
    </row>
    <row r="155" spans="1:9" s="12" customFormat="1" x14ac:dyDescent="0.3">
      <c r="A155" s="48"/>
      <c r="B155" s="52"/>
      <c r="C155" s="12" t="s">
        <v>314</v>
      </c>
      <c r="D155" s="12" t="s">
        <v>422</v>
      </c>
      <c r="E155" s="5">
        <v>143155</v>
      </c>
      <c r="F155" s="5">
        <v>47718</v>
      </c>
      <c r="G155" s="15" t="s">
        <v>424</v>
      </c>
      <c r="H155" s="15" t="s">
        <v>48</v>
      </c>
    </row>
    <row r="156" spans="1:9" s="12" customFormat="1" x14ac:dyDescent="0.3">
      <c r="A156" s="48"/>
      <c r="B156" s="52"/>
      <c r="C156" s="12" t="s">
        <v>657</v>
      </c>
      <c r="D156" s="12" t="s">
        <v>423</v>
      </c>
      <c r="E156" s="5">
        <v>1494075</v>
      </c>
      <c r="F156" s="5">
        <v>498025</v>
      </c>
      <c r="G156" s="15" t="s">
        <v>264</v>
      </c>
      <c r="H156" s="15" t="s">
        <v>28</v>
      </c>
    </row>
    <row r="157" spans="1:9" s="12" customFormat="1" x14ac:dyDescent="0.3">
      <c r="A157" s="48"/>
      <c r="B157" s="52"/>
      <c r="C157" s="12" t="s">
        <v>658</v>
      </c>
      <c r="D157" s="12" t="s">
        <v>34</v>
      </c>
      <c r="E157" s="5">
        <v>1135986</v>
      </c>
      <c r="F157" s="5">
        <v>379082</v>
      </c>
      <c r="G157" s="15" t="s">
        <v>181</v>
      </c>
      <c r="H157" s="15" t="s">
        <v>37</v>
      </c>
    </row>
    <row r="158" spans="1:9" s="12" customFormat="1" x14ac:dyDescent="0.3">
      <c r="A158" s="48"/>
      <c r="B158" s="52"/>
      <c r="C158" s="12" t="s">
        <v>659</v>
      </c>
      <c r="D158" s="12" t="s">
        <v>425</v>
      </c>
      <c r="E158" s="5">
        <v>590827</v>
      </c>
      <c r="F158" s="5">
        <v>147727</v>
      </c>
      <c r="G158" s="15" t="s">
        <v>414</v>
      </c>
      <c r="H158" s="15" t="s">
        <v>16</v>
      </c>
    </row>
    <row r="159" spans="1:9" s="12" customFormat="1" x14ac:dyDescent="0.3">
      <c r="A159" s="48"/>
      <c r="B159" s="52"/>
      <c r="C159" s="12" t="s">
        <v>660</v>
      </c>
      <c r="D159" s="12" t="s">
        <v>18</v>
      </c>
      <c r="E159" s="5">
        <v>1150345</v>
      </c>
      <c r="F159" s="5">
        <v>383449</v>
      </c>
      <c r="G159" s="15" t="s">
        <v>23</v>
      </c>
      <c r="H159" s="15" t="s">
        <v>29</v>
      </c>
    </row>
    <row r="160" spans="1:9" s="12" customFormat="1" x14ac:dyDescent="0.3">
      <c r="A160" s="48"/>
      <c r="B160" s="52"/>
      <c r="C160" s="12" t="s">
        <v>661</v>
      </c>
      <c r="D160" s="12" t="s">
        <v>426</v>
      </c>
      <c r="E160" s="5">
        <v>1201526</v>
      </c>
      <c r="F160" s="5">
        <v>408395</v>
      </c>
      <c r="G160" s="15" t="s">
        <v>362</v>
      </c>
      <c r="H160" s="15" t="s">
        <v>39</v>
      </c>
    </row>
    <row r="161" spans="1:8" s="12" customFormat="1" x14ac:dyDescent="0.3">
      <c r="A161" s="48"/>
      <c r="B161" s="52"/>
      <c r="C161" s="12" t="s">
        <v>662</v>
      </c>
      <c r="D161" s="12" t="s">
        <v>96</v>
      </c>
      <c r="E161" s="5">
        <v>718028</v>
      </c>
      <c r="F161" s="5">
        <v>179507</v>
      </c>
      <c r="G161" s="15" t="s">
        <v>102</v>
      </c>
      <c r="H161" s="15" t="s">
        <v>38</v>
      </c>
    </row>
    <row r="162" spans="1:8" s="12" customFormat="1" x14ac:dyDescent="0.3">
      <c r="A162" s="48" t="s">
        <v>308</v>
      </c>
      <c r="B162" s="50" t="s">
        <v>309</v>
      </c>
      <c r="C162" s="48" t="s">
        <v>310</v>
      </c>
      <c r="D162" s="12" t="s">
        <v>315</v>
      </c>
      <c r="E162" s="30">
        <v>719000</v>
      </c>
      <c r="G162" s="15" t="s">
        <v>318</v>
      </c>
      <c r="H162" s="15" t="s">
        <v>40</v>
      </c>
    </row>
    <row r="163" spans="1:8" s="12" customFormat="1" x14ac:dyDescent="0.3">
      <c r="A163" s="48"/>
      <c r="B163" s="50"/>
      <c r="C163" s="48"/>
      <c r="D163" s="12" t="s">
        <v>316</v>
      </c>
      <c r="E163" s="30">
        <v>719000</v>
      </c>
      <c r="G163" s="15" t="s">
        <v>319</v>
      </c>
      <c r="H163" s="15" t="s">
        <v>317</v>
      </c>
    </row>
    <row r="164" spans="1:8" s="12" customFormat="1" x14ac:dyDescent="0.3">
      <c r="A164" s="48"/>
      <c r="B164" s="50"/>
      <c r="C164" s="49" t="s">
        <v>320</v>
      </c>
      <c r="D164" s="12" t="s">
        <v>321</v>
      </c>
      <c r="E164" s="30">
        <v>719000</v>
      </c>
      <c r="G164" s="15" t="s">
        <v>323</v>
      </c>
      <c r="H164" s="15" t="s">
        <v>71</v>
      </c>
    </row>
    <row r="165" spans="1:8" s="12" customFormat="1" x14ac:dyDescent="0.3">
      <c r="A165" s="48"/>
      <c r="B165" s="50"/>
      <c r="C165" s="49"/>
      <c r="D165" s="12" t="s">
        <v>322</v>
      </c>
      <c r="E165" s="30">
        <v>719000</v>
      </c>
      <c r="G165" s="15" t="s">
        <v>119</v>
      </c>
      <c r="H165" s="15" t="s">
        <v>10</v>
      </c>
    </row>
    <row r="166" spans="1:8" s="12" customFormat="1" x14ac:dyDescent="0.3">
      <c r="A166" s="48"/>
      <c r="B166" s="50"/>
      <c r="C166" s="49"/>
      <c r="D166" s="12" t="s">
        <v>427</v>
      </c>
      <c r="E166" s="30">
        <v>719000</v>
      </c>
      <c r="G166" s="15" t="s">
        <v>382</v>
      </c>
      <c r="H166" s="15" t="s">
        <v>72</v>
      </c>
    </row>
    <row r="167" spans="1:8" s="12" customFormat="1" x14ac:dyDescent="0.3">
      <c r="A167" s="48"/>
      <c r="B167" s="50"/>
      <c r="C167" s="49"/>
      <c r="D167" s="12" t="s">
        <v>303</v>
      </c>
      <c r="E167" s="30">
        <v>719000</v>
      </c>
      <c r="G167" s="15" t="s">
        <v>323</v>
      </c>
      <c r="H167" s="15" t="s">
        <v>71</v>
      </c>
    </row>
    <row r="168" spans="1:8" s="12" customFormat="1" x14ac:dyDescent="0.3">
      <c r="A168" s="48"/>
      <c r="B168" s="50"/>
      <c r="C168" s="49"/>
      <c r="D168" s="12" t="s">
        <v>428</v>
      </c>
      <c r="E168" s="30">
        <v>719000</v>
      </c>
      <c r="G168" s="15" t="s">
        <v>429</v>
      </c>
      <c r="H168" s="15" t="s">
        <v>47</v>
      </c>
    </row>
    <row r="169" spans="1:8" s="12" customFormat="1" x14ac:dyDescent="0.3">
      <c r="A169" s="48"/>
      <c r="B169" s="50"/>
      <c r="C169" s="49"/>
      <c r="D169" s="12" t="s">
        <v>430</v>
      </c>
      <c r="E169" s="30">
        <v>719000</v>
      </c>
      <c r="G169" s="15" t="s">
        <v>433</v>
      </c>
      <c r="H169" s="15" t="s">
        <v>112</v>
      </c>
    </row>
    <row r="170" spans="1:8" s="12" customFormat="1" x14ac:dyDescent="0.3">
      <c r="A170" s="48"/>
      <c r="B170" s="50"/>
      <c r="C170" s="49"/>
      <c r="D170" s="12" t="s">
        <v>431</v>
      </c>
      <c r="E170" s="30">
        <v>719000</v>
      </c>
      <c r="G170" s="15" t="s">
        <v>119</v>
      </c>
      <c r="H170" s="15" t="s">
        <v>10</v>
      </c>
    </row>
    <row r="171" spans="1:8" s="12" customFormat="1" x14ac:dyDescent="0.3">
      <c r="A171" s="48"/>
      <c r="B171" s="50"/>
      <c r="C171" s="49"/>
      <c r="D171" s="12" t="s">
        <v>432</v>
      </c>
      <c r="E171" s="30">
        <v>719000</v>
      </c>
      <c r="G171" s="15" t="s">
        <v>227</v>
      </c>
      <c r="H171" s="15" t="s">
        <v>73</v>
      </c>
    </row>
    <row r="172" spans="1:8" s="12" customFormat="1" x14ac:dyDescent="0.3">
      <c r="A172" s="48"/>
      <c r="B172" s="50"/>
      <c r="C172" s="49"/>
      <c r="D172" s="12" t="s">
        <v>126</v>
      </c>
      <c r="E172" s="30">
        <v>719000</v>
      </c>
      <c r="G172" s="15" t="s">
        <v>129</v>
      </c>
      <c r="H172" s="15" t="s">
        <v>130</v>
      </c>
    </row>
    <row r="173" spans="1:8" s="12" customFormat="1" x14ac:dyDescent="0.3">
      <c r="A173" s="48"/>
      <c r="B173" s="50"/>
      <c r="C173" s="49" t="s">
        <v>324</v>
      </c>
      <c r="D173" s="12" t="s">
        <v>315</v>
      </c>
      <c r="E173" s="30">
        <v>719000</v>
      </c>
      <c r="G173" s="15" t="s">
        <v>318</v>
      </c>
      <c r="H173" s="15" t="s">
        <v>40</v>
      </c>
    </row>
    <row r="174" spans="1:8" s="12" customFormat="1" x14ac:dyDescent="0.3">
      <c r="A174" s="48"/>
      <c r="B174" s="50"/>
      <c r="C174" s="49"/>
      <c r="D174" s="12" t="s">
        <v>325</v>
      </c>
      <c r="E174" s="30">
        <v>719000</v>
      </c>
      <c r="G174" s="15" t="s">
        <v>326</v>
      </c>
      <c r="H174" s="15" t="s">
        <v>45</v>
      </c>
    </row>
    <row r="175" spans="1:8" s="12" customFormat="1" x14ac:dyDescent="0.3">
      <c r="A175" s="48"/>
      <c r="B175" s="50"/>
      <c r="C175" s="49"/>
      <c r="D175" s="12" t="s">
        <v>434</v>
      </c>
      <c r="E175" s="30">
        <v>719000</v>
      </c>
      <c r="G175" s="15" t="s">
        <v>266</v>
      </c>
      <c r="H175" s="15" t="s">
        <v>75</v>
      </c>
    </row>
    <row r="176" spans="1:8" s="12" customFormat="1" x14ac:dyDescent="0.3">
      <c r="A176" s="48"/>
      <c r="B176" s="50"/>
      <c r="C176" s="49"/>
      <c r="D176" s="12" t="s">
        <v>435</v>
      </c>
      <c r="E176" s="30">
        <v>719000</v>
      </c>
      <c r="G176" s="15" t="s">
        <v>437</v>
      </c>
      <c r="H176" s="15" t="s">
        <v>38</v>
      </c>
    </row>
    <row r="177" spans="1:8" s="12" customFormat="1" x14ac:dyDescent="0.3">
      <c r="A177" s="48"/>
      <c r="B177" s="50"/>
      <c r="C177" s="49"/>
      <c r="D177" s="12" t="s">
        <v>436</v>
      </c>
      <c r="E177" s="30">
        <v>719000</v>
      </c>
      <c r="G177" s="15" t="s">
        <v>26</v>
      </c>
      <c r="H177" s="15" t="s">
        <v>27</v>
      </c>
    </row>
    <row r="178" spans="1:8" s="12" customFormat="1" x14ac:dyDescent="0.3">
      <c r="A178" s="48" t="s">
        <v>327</v>
      </c>
      <c r="B178" s="50" t="s">
        <v>328</v>
      </c>
      <c r="C178" s="49" t="s">
        <v>329</v>
      </c>
      <c r="D178" s="12" t="s">
        <v>145</v>
      </c>
      <c r="E178" s="30">
        <v>1030000</v>
      </c>
      <c r="G178" s="15" t="s">
        <v>146</v>
      </c>
      <c r="H178" s="15" t="s">
        <v>28</v>
      </c>
    </row>
    <row r="179" spans="1:8" s="12" customFormat="1" x14ac:dyDescent="0.3">
      <c r="A179" s="48"/>
      <c r="B179" s="50"/>
      <c r="C179" s="49"/>
      <c r="D179" s="12" t="s">
        <v>330</v>
      </c>
      <c r="E179" s="30">
        <v>1030000</v>
      </c>
      <c r="G179" s="15" t="s">
        <v>238</v>
      </c>
      <c r="H179" s="15" t="s">
        <v>45</v>
      </c>
    </row>
    <row r="180" spans="1:8" s="12" customFormat="1" x14ac:dyDescent="0.3">
      <c r="A180" s="48"/>
      <c r="B180" s="50"/>
      <c r="C180" s="49"/>
      <c r="D180" s="12" t="s">
        <v>330</v>
      </c>
      <c r="E180" s="30">
        <v>1030000</v>
      </c>
      <c r="G180" s="15" t="s">
        <v>238</v>
      </c>
      <c r="H180" s="15" t="s">
        <v>45</v>
      </c>
    </row>
    <row r="181" spans="1:8" s="12" customFormat="1" x14ac:dyDescent="0.3">
      <c r="A181" s="48"/>
      <c r="B181" s="50"/>
      <c r="C181" s="49"/>
      <c r="D181" s="12" t="s">
        <v>262</v>
      </c>
      <c r="E181" s="30">
        <v>1030000</v>
      </c>
      <c r="G181" s="15" t="s">
        <v>269</v>
      </c>
      <c r="H181" s="15" t="s">
        <v>112</v>
      </c>
    </row>
    <row r="182" spans="1:8" s="12" customFormat="1" x14ac:dyDescent="0.3">
      <c r="A182" s="48"/>
      <c r="B182" s="50"/>
      <c r="C182" s="49" t="s">
        <v>331</v>
      </c>
      <c r="D182" s="12" t="s">
        <v>332</v>
      </c>
      <c r="E182" s="30">
        <v>1030000</v>
      </c>
      <c r="G182" s="15" t="s">
        <v>334</v>
      </c>
      <c r="H182" s="15" t="s">
        <v>48</v>
      </c>
    </row>
    <row r="183" spans="1:8" s="12" customFormat="1" x14ac:dyDescent="0.3">
      <c r="A183" s="48"/>
      <c r="B183" s="50"/>
      <c r="C183" s="49"/>
      <c r="D183" s="12" t="s">
        <v>333</v>
      </c>
      <c r="E183" s="30">
        <v>1030000</v>
      </c>
      <c r="G183" s="15" t="s">
        <v>335</v>
      </c>
      <c r="H183" s="15" t="s">
        <v>38</v>
      </c>
    </row>
    <row r="184" spans="1:8" s="12" customFormat="1" x14ac:dyDescent="0.3">
      <c r="A184" s="48"/>
      <c r="B184" s="50"/>
      <c r="C184" s="49"/>
      <c r="D184" s="12" t="s">
        <v>428</v>
      </c>
      <c r="E184" s="30">
        <v>1030000</v>
      </c>
      <c r="G184" s="15" t="s">
        <v>438</v>
      </c>
      <c r="H184" s="15" t="s">
        <v>47</v>
      </c>
    </row>
    <row r="185" spans="1:8" s="12" customFormat="1" x14ac:dyDescent="0.3">
      <c r="A185" s="48"/>
      <c r="B185" s="50"/>
      <c r="C185" s="49" t="s">
        <v>336</v>
      </c>
      <c r="D185" s="12" t="s">
        <v>283</v>
      </c>
      <c r="E185" s="30">
        <v>1030000</v>
      </c>
      <c r="G185" s="15" t="s">
        <v>286</v>
      </c>
      <c r="H185" s="15" t="s">
        <v>41</v>
      </c>
    </row>
    <row r="186" spans="1:8" s="12" customFormat="1" x14ac:dyDescent="0.3">
      <c r="A186" s="48"/>
      <c r="B186" s="50"/>
      <c r="C186" s="49"/>
      <c r="D186" s="12" t="s">
        <v>330</v>
      </c>
      <c r="E186" s="30">
        <v>1030000</v>
      </c>
      <c r="G186" s="15" t="s">
        <v>238</v>
      </c>
      <c r="H186" s="15" t="s">
        <v>45</v>
      </c>
    </row>
    <row r="187" spans="1:8" s="12" customFormat="1" x14ac:dyDescent="0.3">
      <c r="A187" s="48"/>
      <c r="B187" s="50"/>
      <c r="C187" s="49"/>
      <c r="D187" s="12" t="s">
        <v>338</v>
      </c>
      <c r="E187" s="30">
        <v>1030000</v>
      </c>
      <c r="G187" s="15" t="s">
        <v>337</v>
      </c>
      <c r="H187" s="15" t="s">
        <v>65</v>
      </c>
    </row>
    <row r="188" spans="1:8" s="12" customFormat="1" x14ac:dyDescent="0.3">
      <c r="A188" s="48"/>
      <c r="B188" s="50"/>
      <c r="C188" s="49" t="s">
        <v>339</v>
      </c>
      <c r="D188" s="12" t="s">
        <v>340</v>
      </c>
      <c r="E188" s="30">
        <v>1030000</v>
      </c>
      <c r="G188" s="15" t="s">
        <v>340</v>
      </c>
      <c r="H188" s="15" t="s">
        <v>48</v>
      </c>
    </row>
    <row r="189" spans="1:8" s="12" customFormat="1" x14ac:dyDescent="0.3">
      <c r="A189" s="48"/>
      <c r="B189" s="50"/>
      <c r="C189" s="49"/>
      <c r="D189" s="12" t="s">
        <v>341</v>
      </c>
      <c r="E189" s="30">
        <v>1030000</v>
      </c>
      <c r="G189" s="15" t="s">
        <v>155</v>
      </c>
      <c r="H189" s="15" t="s">
        <v>28</v>
      </c>
    </row>
    <row r="190" spans="1:8" s="12" customFormat="1" x14ac:dyDescent="0.3">
      <c r="A190" s="48"/>
      <c r="B190" s="50"/>
      <c r="C190" s="49" t="s">
        <v>342</v>
      </c>
      <c r="D190" s="12" t="s">
        <v>343</v>
      </c>
      <c r="E190" s="30">
        <v>1030000</v>
      </c>
      <c r="G190" s="15" t="s">
        <v>345</v>
      </c>
      <c r="H190" s="15" t="s">
        <v>43</v>
      </c>
    </row>
    <row r="191" spans="1:8" s="12" customFormat="1" x14ac:dyDescent="0.3">
      <c r="A191" s="48"/>
      <c r="B191" s="50"/>
      <c r="C191" s="49"/>
      <c r="D191" s="12" t="s">
        <v>344</v>
      </c>
      <c r="E191" s="30">
        <v>1030000</v>
      </c>
      <c r="G191" s="15" t="s">
        <v>346</v>
      </c>
      <c r="H191" s="15" t="s">
        <v>40</v>
      </c>
    </row>
    <row r="192" spans="1:8" s="12" customFormat="1" x14ac:dyDescent="0.3">
      <c r="A192" s="48"/>
      <c r="B192" s="50"/>
      <c r="C192" s="49"/>
      <c r="D192" s="12" t="s">
        <v>321</v>
      </c>
      <c r="E192" s="30">
        <v>1030000</v>
      </c>
      <c r="G192" s="15" t="s">
        <v>323</v>
      </c>
      <c r="H192" s="15" t="s">
        <v>71</v>
      </c>
    </row>
    <row r="193" spans="1:9" s="12" customFormat="1" x14ac:dyDescent="0.3">
      <c r="A193" s="48"/>
      <c r="B193" s="50"/>
      <c r="C193" s="49" t="s">
        <v>347</v>
      </c>
      <c r="D193" s="12" t="s">
        <v>348</v>
      </c>
      <c r="E193" s="30">
        <v>1030000</v>
      </c>
      <c r="G193" s="15" t="s">
        <v>352</v>
      </c>
      <c r="H193" s="15" t="s">
        <v>39</v>
      </c>
    </row>
    <row r="194" spans="1:9" s="12" customFormat="1" x14ac:dyDescent="0.3">
      <c r="A194" s="48"/>
      <c r="B194" s="50"/>
      <c r="C194" s="49"/>
      <c r="D194" s="12" t="s">
        <v>349</v>
      </c>
      <c r="E194" s="30">
        <v>1030000</v>
      </c>
      <c r="G194" s="15" t="s">
        <v>353</v>
      </c>
      <c r="H194" s="15" t="s">
        <v>41</v>
      </c>
    </row>
    <row r="195" spans="1:9" s="12" customFormat="1" x14ac:dyDescent="0.3">
      <c r="A195" s="48"/>
      <c r="B195" s="50"/>
      <c r="C195" s="49"/>
      <c r="D195" s="12" t="s">
        <v>350</v>
      </c>
      <c r="E195" s="30">
        <v>1030000</v>
      </c>
      <c r="G195" s="15" t="s">
        <v>351</v>
      </c>
      <c r="H195" s="15" t="s">
        <v>30</v>
      </c>
    </row>
    <row r="196" spans="1:9" s="12" customFormat="1" x14ac:dyDescent="0.3">
      <c r="A196" s="48"/>
      <c r="B196" s="50"/>
      <c r="C196" s="49"/>
      <c r="D196" s="12" t="s">
        <v>17</v>
      </c>
      <c r="E196" s="30">
        <v>1030000</v>
      </c>
      <c r="G196" s="15" t="s">
        <v>236</v>
      </c>
      <c r="H196" s="15" t="s">
        <v>30</v>
      </c>
    </row>
    <row r="198" spans="1:9" x14ac:dyDescent="0.3">
      <c r="A198" s="51" t="s">
        <v>104</v>
      </c>
      <c r="B198" s="51"/>
      <c r="C198" s="51"/>
      <c r="D198" s="51"/>
      <c r="E198" s="51"/>
      <c r="F198" s="51"/>
      <c r="G198" s="51"/>
      <c r="H198" s="51"/>
      <c r="I198" s="51"/>
    </row>
    <row r="199" spans="1:9" x14ac:dyDescent="0.3">
      <c r="A199" s="2" t="s">
        <v>1</v>
      </c>
      <c r="B199" s="2" t="s">
        <v>2</v>
      </c>
      <c r="C199" s="2" t="s">
        <v>3</v>
      </c>
      <c r="D199" s="2" t="s">
        <v>4</v>
      </c>
      <c r="E199" s="2" t="s">
        <v>5</v>
      </c>
      <c r="F199" s="2" t="s">
        <v>82</v>
      </c>
      <c r="G199" s="2" t="s">
        <v>6</v>
      </c>
      <c r="H199" s="29" t="s">
        <v>7</v>
      </c>
      <c r="I199" s="2" t="s">
        <v>66</v>
      </c>
    </row>
    <row r="200" spans="1:9" x14ac:dyDescent="0.3">
      <c r="B200" s="52" t="s">
        <v>105</v>
      </c>
      <c r="D200" t="s">
        <v>106</v>
      </c>
      <c r="E200" s="5">
        <v>2791595</v>
      </c>
      <c r="G200" t="s">
        <v>109</v>
      </c>
      <c r="H200" s="29" t="s">
        <v>42</v>
      </c>
    </row>
    <row r="201" spans="1:9" x14ac:dyDescent="0.3">
      <c r="B201" s="52"/>
      <c r="D201" t="s">
        <v>107</v>
      </c>
      <c r="E201" s="5">
        <v>2000000</v>
      </c>
      <c r="G201" t="s">
        <v>110</v>
      </c>
      <c r="H201" s="29" t="s">
        <v>39</v>
      </c>
    </row>
    <row r="202" spans="1:9" x14ac:dyDescent="0.3">
      <c r="B202" s="52"/>
      <c r="D202" t="s">
        <v>108</v>
      </c>
      <c r="E202" s="5">
        <v>1994005</v>
      </c>
      <c r="G202" t="s">
        <v>111</v>
      </c>
      <c r="H202" s="29" t="s">
        <v>63</v>
      </c>
    </row>
    <row r="203" spans="1:9" x14ac:dyDescent="0.3">
      <c r="B203" s="52"/>
      <c r="D203" t="s">
        <v>439</v>
      </c>
      <c r="E203" s="5">
        <v>3948667</v>
      </c>
      <c r="G203" t="s">
        <v>444</v>
      </c>
      <c r="H203" s="29" t="s">
        <v>10</v>
      </c>
    </row>
    <row r="204" spans="1:9" x14ac:dyDescent="0.3">
      <c r="B204" s="52"/>
      <c r="D204" t="s">
        <v>440</v>
      </c>
      <c r="E204" s="5">
        <v>3298786</v>
      </c>
      <c r="G204" t="s">
        <v>249</v>
      </c>
      <c r="H204" s="29" t="s">
        <v>28</v>
      </c>
    </row>
    <row r="205" spans="1:9" x14ac:dyDescent="0.3">
      <c r="B205" s="52"/>
      <c r="D205" t="s">
        <v>441</v>
      </c>
      <c r="E205" s="5">
        <v>3500000</v>
      </c>
      <c r="G205" t="s">
        <v>445</v>
      </c>
      <c r="H205" s="29" t="s">
        <v>28</v>
      </c>
    </row>
    <row r="206" spans="1:9" x14ac:dyDescent="0.3">
      <c r="B206" s="52"/>
      <c r="D206" t="s">
        <v>442</v>
      </c>
      <c r="E206" s="5">
        <v>1500000</v>
      </c>
      <c r="G206" t="s">
        <v>22</v>
      </c>
      <c r="H206" s="29" t="s">
        <v>30</v>
      </c>
    </row>
    <row r="207" spans="1:9" x14ac:dyDescent="0.3">
      <c r="B207" s="52"/>
      <c r="D207" t="s">
        <v>443</v>
      </c>
      <c r="E207" s="5">
        <v>3000000</v>
      </c>
      <c r="G207" t="s">
        <v>446</v>
      </c>
      <c r="H207" s="29" t="s">
        <v>16</v>
      </c>
    </row>
    <row r="208" spans="1:9" x14ac:dyDescent="0.3">
      <c r="B208" s="52"/>
      <c r="D208" t="s">
        <v>447</v>
      </c>
      <c r="E208" s="5">
        <v>3000000</v>
      </c>
      <c r="G208" t="s">
        <v>269</v>
      </c>
      <c r="H208" s="29" t="s">
        <v>112</v>
      </c>
    </row>
    <row r="209" spans="2:8" x14ac:dyDescent="0.3">
      <c r="B209" s="52"/>
      <c r="D209" t="s">
        <v>448</v>
      </c>
      <c r="E209" s="5">
        <v>3000000</v>
      </c>
      <c r="G209" t="s">
        <v>449</v>
      </c>
      <c r="H209" s="29" t="s">
        <v>28</v>
      </c>
    </row>
    <row r="210" spans="2:8" x14ac:dyDescent="0.3">
      <c r="B210" s="48" t="s">
        <v>113</v>
      </c>
      <c r="C210" s="50" t="s">
        <v>114</v>
      </c>
      <c r="D210" t="s">
        <v>115</v>
      </c>
      <c r="E210" s="5">
        <v>500000</v>
      </c>
      <c r="G210" t="s">
        <v>118</v>
      </c>
      <c r="H210" s="29" t="s">
        <v>48</v>
      </c>
    </row>
    <row r="211" spans="2:8" x14ac:dyDescent="0.3">
      <c r="B211" s="48"/>
      <c r="C211" s="50"/>
      <c r="D211" t="s">
        <v>116</v>
      </c>
      <c r="E211" s="5">
        <v>1630925</v>
      </c>
      <c r="G211" t="s">
        <v>119</v>
      </c>
      <c r="H211" s="29" t="s">
        <v>10</v>
      </c>
    </row>
    <row r="212" spans="2:8" x14ac:dyDescent="0.3">
      <c r="B212" s="48"/>
      <c r="C212" s="50"/>
      <c r="D212" t="s">
        <v>117</v>
      </c>
      <c r="E212" s="5">
        <v>1690415</v>
      </c>
      <c r="G212" t="s">
        <v>120</v>
      </c>
      <c r="H212" s="29" t="s">
        <v>42</v>
      </c>
    </row>
    <row r="213" spans="2:8" x14ac:dyDescent="0.3">
      <c r="B213" s="48"/>
      <c r="C213" s="50"/>
      <c r="D213" t="s">
        <v>707</v>
      </c>
      <c r="E213" s="5">
        <v>2164314</v>
      </c>
      <c r="G213" t="s">
        <v>121</v>
      </c>
      <c r="H213" s="29" t="s">
        <v>64</v>
      </c>
    </row>
    <row r="214" spans="2:8" x14ac:dyDescent="0.3">
      <c r="B214" s="48"/>
      <c r="C214" s="52" t="s">
        <v>123</v>
      </c>
      <c r="D214" t="s">
        <v>124</v>
      </c>
      <c r="E214" s="5">
        <v>1620136</v>
      </c>
      <c r="G214" t="s">
        <v>127</v>
      </c>
      <c r="H214" s="29" t="s">
        <v>48</v>
      </c>
    </row>
    <row r="215" spans="2:8" x14ac:dyDescent="0.3">
      <c r="B215" s="48"/>
      <c r="C215" s="52"/>
      <c r="D215" t="s">
        <v>125</v>
      </c>
      <c r="E215" s="5">
        <v>2972000</v>
      </c>
      <c r="G215" t="s">
        <v>128</v>
      </c>
      <c r="H215" s="29" t="s">
        <v>44</v>
      </c>
    </row>
    <row r="216" spans="2:8" x14ac:dyDescent="0.3">
      <c r="B216" s="48"/>
      <c r="C216" s="52"/>
      <c r="D216" t="s">
        <v>126</v>
      </c>
      <c r="E216" s="5">
        <v>608333</v>
      </c>
      <c r="G216" t="s">
        <v>129</v>
      </c>
      <c r="H216" s="29" t="s">
        <v>130</v>
      </c>
    </row>
    <row r="217" spans="2:8" x14ac:dyDescent="0.3">
      <c r="B217" s="48"/>
      <c r="C217" s="52" t="s">
        <v>131</v>
      </c>
      <c r="D217" t="s">
        <v>132</v>
      </c>
      <c r="E217" s="5">
        <v>2000000</v>
      </c>
      <c r="G217" t="s">
        <v>135</v>
      </c>
      <c r="H217" s="29" t="s">
        <v>39</v>
      </c>
    </row>
    <row r="218" spans="2:8" x14ac:dyDescent="0.3">
      <c r="B218" s="48"/>
      <c r="C218" s="52"/>
      <c r="D218" t="s">
        <v>133</v>
      </c>
      <c r="E218" s="5">
        <v>2932154</v>
      </c>
      <c r="G218" t="s">
        <v>136</v>
      </c>
      <c r="H218" s="29" t="s">
        <v>72</v>
      </c>
    </row>
    <row r="219" spans="2:8" x14ac:dyDescent="0.3">
      <c r="B219" s="48"/>
      <c r="C219" s="52"/>
      <c r="D219" t="s">
        <v>134</v>
      </c>
      <c r="E219" s="5">
        <v>1186934</v>
      </c>
      <c r="G219" t="s">
        <v>137</v>
      </c>
      <c r="H219" s="29" t="s">
        <v>38</v>
      </c>
    </row>
    <row r="220" spans="2:8" x14ac:dyDescent="0.3">
      <c r="B220" s="48"/>
      <c r="C220" s="52" t="s">
        <v>138</v>
      </c>
      <c r="D220" t="s">
        <v>139</v>
      </c>
      <c r="E220" s="5">
        <v>3300000</v>
      </c>
      <c r="G220" t="s">
        <v>142</v>
      </c>
      <c r="H220" s="29" t="s">
        <v>27</v>
      </c>
    </row>
    <row r="221" spans="2:8" x14ac:dyDescent="0.3">
      <c r="B221" s="48"/>
      <c r="C221" s="52"/>
      <c r="D221" t="s">
        <v>140</v>
      </c>
      <c r="E221" s="5">
        <v>3479624</v>
      </c>
      <c r="G221" t="s">
        <v>143</v>
      </c>
      <c r="H221" s="29" t="s">
        <v>63</v>
      </c>
    </row>
    <row r="222" spans="2:8" x14ac:dyDescent="0.3">
      <c r="B222" s="48"/>
      <c r="C222" s="52"/>
      <c r="D222" t="s">
        <v>141</v>
      </c>
      <c r="E222" s="5">
        <v>3690304</v>
      </c>
      <c r="G222" t="s">
        <v>144</v>
      </c>
      <c r="H222" s="29" t="s">
        <v>45</v>
      </c>
    </row>
    <row r="223" spans="2:8" x14ac:dyDescent="0.3">
      <c r="B223" s="48"/>
      <c r="C223" s="52"/>
      <c r="D223" t="s">
        <v>145</v>
      </c>
      <c r="E223" s="5">
        <v>3946542</v>
      </c>
      <c r="G223" t="s">
        <v>146</v>
      </c>
      <c r="H223" s="29" t="s">
        <v>28</v>
      </c>
    </row>
    <row r="224" spans="2:8" x14ac:dyDescent="0.3">
      <c r="B224" s="48"/>
      <c r="C224" s="52" t="s">
        <v>147</v>
      </c>
      <c r="D224" t="s">
        <v>148</v>
      </c>
      <c r="E224" s="5">
        <v>1000000</v>
      </c>
      <c r="G224" t="s">
        <v>154</v>
      </c>
      <c r="H224" s="29" t="s">
        <v>29</v>
      </c>
    </row>
    <row r="225" spans="2:8" x14ac:dyDescent="0.3">
      <c r="B225" s="48"/>
      <c r="C225" s="52"/>
      <c r="D225" t="s">
        <v>149</v>
      </c>
      <c r="E225" s="5">
        <v>3600000</v>
      </c>
      <c r="G225" t="s">
        <v>155</v>
      </c>
      <c r="H225" s="29" t="s">
        <v>28</v>
      </c>
    </row>
    <row r="226" spans="2:8" x14ac:dyDescent="0.3">
      <c r="B226" s="48"/>
      <c r="C226" s="52"/>
      <c r="D226" t="s">
        <v>150</v>
      </c>
      <c r="E226" s="5">
        <v>3552295</v>
      </c>
      <c r="G226" t="s">
        <v>156</v>
      </c>
      <c r="H226" s="29" t="s">
        <v>158</v>
      </c>
    </row>
    <row r="227" spans="2:8" x14ac:dyDescent="0.3">
      <c r="B227" s="48"/>
      <c r="C227" s="52"/>
      <c r="D227" t="s">
        <v>151</v>
      </c>
      <c r="E227" s="5">
        <v>1694034</v>
      </c>
      <c r="G227" t="s">
        <v>157</v>
      </c>
      <c r="H227" s="29" t="s">
        <v>10</v>
      </c>
    </row>
    <row r="228" spans="2:8" x14ac:dyDescent="0.3">
      <c r="B228" s="48"/>
      <c r="C228" s="52"/>
      <c r="D228" t="s">
        <v>152</v>
      </c>
      <c r="E228" s="5">
        <v>1861820</v>
      </c>
      <c r="G228" t="s">
        <v>153</v>
      </c>
      <c r="H228" s="29" t="s">
        <v>49</v>
      </c>
    </row>
    <row r="229" spans="2:8" s="12" customFormat="1" x14ac:dyDescent="0.3">
      <c r="B229" s="48"/>
      <c r="C229" s="52" t="s">
        <v>708</v>
      </c>
      <c r="D229" s="12" t="s">
        <v>92</v>
      </c>
      <c r="E229" s="5">
        <v>3090746</v>
      </c>
      <c r="G229" s="12" t="s">
        <v>99</v>
      </c>
      <c r="H229" s="29" t="s">
        <v>48</v>
      </c>
    </row>
    <row r="230" spans="2:8" s="12" customFormat="1" x14ac:dyDescent="0.3">
      <c r="B230" s="48"/>
      <c r="C230" s="52"/>
      <c r="D230" s="12" t="s">
        <v>709</v>
      </c>
      <c r="E230" s="5">
        <v>2211712</v>
      </c>
      <c r="G230" s="12" t="s">
        <v>414</v>
      </c>
      <c r="H230" s="29" t="s">
        <v>16</v>
      </c>
    </row>
    <row r="231" spans="2:8" s="12" customFormat="1" x14ac:dyDescent="0.3">
      <c r="B231" s="48"/>
      <c r="C231" s="52"/>
      <c r="D231" s="12" t="s">
        <v>710</v>
      </c>
      <c r="E231" s="5">
        <v>5415000</v>
      </c>
      <c r="G231" s="12" t="s">
        <v>218</v>
      </c>
      <c r="H231" s="29" t="s">
        <v>158</v>
      </c>
    </row>
    <row r="232" spans="2:8" s="12" customFormat="1" x14ac:dyDescent="0.3">
      <c r="B232" s="48"/>
      <c r="C232" s="52"/>
      <c r="D232" s="12" t="s">
        <v>711</v>
      </c>
      <c r="E232" s="5">
        <v>3000000</v>
      </c>
      <c r="G232" s="12" t="s">
        <v>102</v>
      </c>
      <c r="H232" s="29" t="s">
        <v>38</v>
      </c>
    </row>
    <row r="233" spans="2:8" s="12" customFormat="1" x14ac:dyDescent="0.3">
      <c r="B233" s="48"/>
      <c r="C233" s="52" t="s">
        <v>923</v>
      </c>
      <c r="D233" s="12" t="s">
        <v>924</v>
      </c>
      <c r="E233" s="5">
        <v>2302897</v>
      </c>
      <c r="G233" s="12" t="s">
        <v>926</v>
      </c>
      <c r="H233" s="41" t="s">
        <v>37</v>
      </c>
    </row>
    <row r="234" spans="2:8" s="12" customFormat="1" x14ac:dyDescent="0.3">
      <c r="B234" s="48"/>
      <c r="C234" s="52"/>
      <c r="D234" s="12" t="s">
        <v>925</v>
      </c>
      <c r="E234" s="5">
        <v>2500000</v>
      </c>
      <c r="G234" s="12" t="s">
        <v>927</v>
      </c>
      <c r="H234" s="41" t="s">
        <v>28</v>
      </c>
    </row>
    <row r="235" spans="2:8" s="12" customFormat="1" x14ac:dyDescent="0.3">
      <c r="B235" s="48"/>
      <c r="C235" s="52"/>
      <c r="D235" s="12" t="s">
        <v>928</v>
      </c>
      <c r="E235" s="5">
        <v>3500000</v>
      </c>
      <c r="G235" s="12" t="s">
        <v>763</v>
      </c>
      <c r="H235" s="41" t="s">
        <v>46</v>
      </c>
    </row>
    <row r="236" spans="2:8" s="12" customFormat="1" x14ac:dyDescent="0.3">
      <c r="B236" s="48"/>
      <c r="C236" s="52"/>
      <c r="D236" s="12" t="s">
        <v>929</v>
      </c>
      <c r="E236" s="5">
        <v>6250000</v>
      </c>
      <c r="G236" s="12" t="s">
        <v>930</v>
      </c>
      <c r="H236" s="41" t="s">
        <v>28</v>
      </c>
    </row>
    <row r="237" spans="2:8" s="12" customFormat="1" x14ac:dyDescent="0.3">
      <c r="B237" s="52" t="s">
        <v>712</v>
      </c>
      <c r="D237" s="12" t="s">
        <v>713</v>
      </c>
      <c r="E237" s="5">
        <v>500000</v>
      </c>
      <c r="G237" s="12" t="s">
        <v>357</v>
      </c>
      <c r="H237" s="29" t="s">
        <v>29</v>
      </c>
    </row>
    <row r="238" spans="2:8" s="12" customFormat="1" x14ac:dyDescent="0.3">
      <c r="B238" s="52"/>
      <c r="D238" s="12" t="s">
        <v>291</v>
      </c>
      <c r="E238" s="5">
        <v>3760000</v>
      </c>
      <c r="G238" s="12" t="s">
        <v>714</v>
      </c>
      <c r="H238" s="29" t="s">
        <v>37</v>
      </c>
    </row>
    <row r="239" spans="2:8" s="12" customFormat="1" x14ac:dyDescent="0.3">
      <c r="B239" s="52"/>
      <c r="D239" s="12" t="s">
        <v>291</v>
      </c>
      <c r="E239" s="5">
        <v>4413913</v>
      </c>
      <c r="G239" s="12" t="s">
        <v>715</v>
      </c>
      <c r="H239" s="29" t="s">
        <v>49</v>
      </c>
    </row>
    <row r="240" spans="2:8" s="12" customFormat="1" x14ac:dyDescent="0.3">
      <c r="B240" s="52"/>
      <c r="D240" s="12" t="s">
        <v>92</v>
      </c>
      <c r="E240" s="5">
        <v>4350686</v>
      </c>
      <c r="G240" s="12" t="s">
        <v>99</v>
      </c>
      <c r="H240" s="29" t="s">
        <v>48</v>
      </c>
    </row>
    <row r="241" spans="2:8" s="12" customFormat="1" x14ac:dyDescent="0.3">
      <c r="B241" s="52"/>
      <c r="D241" s="12" t="s">
        <v>451</v>
      </c>
      <c r="E241" s="5">
        <v>3000000</v>
      </c>
      <c r="G241" s="12" t="s">
        <v>227</v>
      </c>
      <c r="H241" s="29" t="s">
        <v>73</v>
      </c>
    </row>
    <row r="242" spans="2:8" s="12" customFormat="1" x14ac:dyDescent="0.3">
      <c r="B242" s="52"/>
      <c r="D242" s="12" t="s">
        <v>716</v>
      </c>
      <c r="E242" s="5">
        <v>500000</v>
      </c>
      <c r="G242" s="12" t="s">
        <v>717</v>
      </c>
      <c r="H242" s="29" t="s">
        <v>49</v>
      </c>
    </row>
    <row r="243" spans="2:8" s="12" customFormat="1" x14ac:dyDescent="0.3">
      <c r="B243" s="52"/>
      <c r="D243" s="12" t="s">
        <v>709</v>
      </c>
      <c r="E243" s="5">
        <v>2309950</v>
      </c>
      <c r="G243" s="12" t="s">
        <v>414</v>
      </c>
      <c r="H243" s="29" t="s">
        <v>16</v>
      </c>
    </row>
    <row r="244" spans="2:8" s="12" customFormat="1" x14ac:dyDescent="0.3">
      <c r="B244" s="52"/>
      <c r="D244" s="12" t="s">
        <v>710</v>
      </c>
      <c r="E244" s="5">
        <v>2250000</v>
      </c>
      <c r="G244" s="12" t="s">
        <v>462</v>
      </c>
      <c r="H244" s="29" t="s">
        <v>158</v>
      </c>
    </row>
    <row r="245" spans="2:8" x14ac:dyDescent="0.3">
      <c r="B245" s="52" t="s">
        <v>189</v>
      </c>
      <c r="C245" s="48" t="s">
        <v>159</v>
      </c>
      <c r="D245" t="s">
        <v>160</v>
      </c>
      <c r="E245" s="5">
        <v>3515113</v>
      </c>
      <c r="G245" t="s">
        <v>163</v>
      </c>
      <c r="H245" s="29" t="s">
        <v>166</v>
      </c>
    </row>
    <row r="246" spans="2:8" x14ac:dyDescent="0.3">
      <c r="B246" s="52"/>
      <c r="C246" s="48"/>
      <c r="D246" t="s">
        <v>161</v>
      </c>
      <c r="E246" s="5">
        <v>2056280</v>
      </c>
      <c r="G246" t="s">
        <v>164</v>
      </c>
      <c r="H246" s="29" t="s">
        <v>41</v>
      </c>
    </row>
    <row r="247" spans="2:8" x14ac:dyDescent="0.3">
      <c r="B247" s="52"/>
      <c r="C247" s="48"/>
      <c r="D247" t="s">
        <v>162</v>
      </c>
      <c r="E247" s="5">
        <v>6767334</v>
      </c>
      <c r="G247" t="s">
        <v>165</v>
      </c>
      <c r="H247" s="29" t="s">
        <v>46</v>
      </c>
    </row>
    <row r="248" spans="2:8" x14ac:dyDescent="0.3">
      <c r="B248" s="52"/>
      <c r="C248" s="48" t="s">
        <v>167</v>
      </c>
      <c r="D248" t="s">
        <v>450</v>
      </c>
      <c r="E248" s="5">
        <v>2800000</v>
      </c>
      <c r="G248" t="s">
        <v>307</v>
      </c>
      <c r="H248" s="29" t="s">
        <v>65</v>
      </c>
    </row>
    <row r="249" spans="2:8" x14ac:dyDescent="0.3">
      <c r="B249" s="52"/>
      <c r="C249" s="48"/>
      <c r="D249" t="s">
        <v>451</v>
      </c>
      <c r="E249" s="5">
        <v>2351000</v>
      </c>
      <c r="G249" t="s">
        <v>227</v>
      </c>
      <c r="H249" s="29" t="s">
        <v>73</v>
      </c>
    </row>
    <row r="250" spans="2:8" x14ac:dyDescent="0.3">
      <c r="B250" s="52"/>
      <c r="C250" s="48"/>
      <c r="D250" t="s">
        <v>372</v>
      </c>
      <c r="E250" s="5">
        <v>2800000</v>
      </c>
      <c r="G250" t="s">
        <v>362</v>
      </c>
      <c r="H250" s="29" t="s">
        <v>39</v>
      </c>
    </row>
    <row r="251" spans="2:8" x14ac:dyDescent="0.3">
      <c r="B251" s="52"/>
      <c r="C251" s="48" t="s">
        <v>168</v>
      </c>
      <c r="D251" t="s">
        <v>452</v>
      </c>
      <c r="E251" s="5">
        <v>1683819</v>
      </c>
      <c r="G251" t="s">
        <v>157</v>
      </c>
      <c r="H251" s="29" t="s">
        <v>10</v>
      </c>
    </row>
    <row r="252" spans="2:8" x14ac:dyDescent="0.3">
      <c r="B252" s="52"/>
      <c r="C252" s="48"/>
      <c r="D252" t="s">
        <v>453</v>
      </c>
      <c r="E252" s="5">
        <v>3506711</v>
      </c>
      <c r="G252" t="s">
        <v>146</v>
      </c>
      <c r="H252" s="29" t="s">
        <v>28</v>
      </c>
    </row>
    <row r="253" spans="2:8" x14ac:dyDescent="0.3">
      <c r="B253" s="52"/>
      <c r="C253" s="48"/>
      <c r="D253" t="s">
        <v>454</v>
      </c>
      <c r="E253" s="5">
        <v>773368</v>
      </c>
      <c r="G253" t="s">
        <v>264</v>
      </c>
      <c r="H253" s="29" t="s">
        <v>28</v>
      </c>
    </row>
    <row r="254" spans="2:8" x14ac:dyDescent="0.3">
      <c r="B254" s="52"/>
      <c r="C254" s="48"/>
      <c r="D254" t="s">
        <v>455</v>
      </c>
      <c r="E254" s="5">
        <v>1369282</v>
      </c>
      <c r="G254" t="s">
        <v>456</v>
      </c>
      <c r="H254" s="29" t="s">
        <v>158</v>
      </c>
    </row>
    <row r="255" spans="2:8" x14ac:dyDescent="0.3">
      <c r="B255" s="52"/>
      <c r="C255" s="48"/>
      <c r="D255" t="s">
        <v>375</v>
      </c>
      <c r="E255" s="5">
        <v>1302264</v>
      </c>
      <c r="G255" t="s">
        <v>457</v>
      </c>
      <c r="H255" s="29" t="s">
        <v>28</v>
      </c>
    </row>
    <row r="256" spans="2:8" x14ac:dyDescent="0.3">
      <c r="B256" s="52"/>
      <c r="C256" s="48"/>
      <c r="D256" t="s">
        <v>458</v>
      </c>
      <c r="E256" s="5">
        <v>2103459</v>
      </c>
      <c r="G256" t="s">
        <v>221</v>
      </c>
      <c r="H256" s="29" t="s">
        <v>48</v>
      </c>
    </row>
    <row r="257" spans="2:8" x14ac:dyDescent="0.3">
      <c r="B257" s="52"/>
      <c r="C257" s="48"/>
      <c r="D257" t="s">
        <v>459</v>
      </c>
      <c r="E257" s="5">
        <v>3750000</v>
      </c>
      <c r="G257" t="s">
        <v>460</v>
      </c>
      <c r="H257" s="29" t="s">
        <v>28</v>
      </c>
    </row>
    <row r="258" spans="2:8" x14ac:dyDescent="0.3">
      <c r="B258" s="52"/>
      <c r="C258" s="48"/>
      <c r="D258" t="s">
        <v>117</v>
      </c>
      <c r="E258" s="5">
        <v>2500000</v>
      </c>
      <c r="G258" t="s">
        <v>120</v>
      </c>
      <c r="H258" s="29" t="s">
        <v>42</v>
      </c>
    </row>
    <row r="259" spans="2:8" x14ac:dyDescent="0.3">
      <c r="B259" s="52"/>
      <c r="C259" s="48" t="s">
        <v>169</v>
      </c>
      <c r="D259" t="s">
        <v>216</v>
      </c>
      <c r="E259" s="5">
        <v>1200000</v>
      </c>
      <c r="G259" t="s">
        <v>462</v>
      </c>
      <c r="H259" s="29" t="s">
        <v>158</v>
      </c>
    </row>
    <row r="260" spans="2:8" x14ac:dyDescent="0.3">
      <c r="B260" s="52"/>
      <c r="C260" s="48"/>
      <c r="D260" t="s">
        <v>461</v>
      </c>
      <c r="E260" s="5">
        <v>3000000</v>
      </c>
      <c r="G260" t="s">
        <v>100</v>
      </c>
      <c r="H260" s="29" t="s">
        <v>72</v>
      </c>
    </row>
    <row r="261" spans="2:8" x14ac:dyDescent="0.3">
      <c r="B261" s="52"/>
      <c r="C261" s="48"/>
      <c r="D261" t="s">
        <v>303</v>
      </c>
      <c r="E261" s="5">
        <v>3864840</v>
      </c>
      <c r="G261" t="s">
        <v>463</v>
      </c>
      <c r="H261" s="29" t="s">
        <v>71</v>
      </c>
    </row>
    <row r="262" spans="2:8" x14ac:dyDescent="0.3">
      <c r="B262" s="52"/>
      <c r="C262" s="48"/>
      <c r="D262" t="s">
        <v>152</v>
      </c>
      <c r="E262" s="5">
        <v>648396</v>
      </c>
      <c r="G262" t="s">
        <v>153</v>
      </c>
      <c r="H262" s="29" t="s">
        <v>49</v>
      </c>
    </row>
    <row r="263" spans="2:8" x14ac:dyDescent="0.3">
      <c r="B263" s="52"/>
      <c r="C263" s="48" t="s">
        <v>170</v>
      </c>
      <c r="D263" t="s">
        <v>151</v>
      </c>
      <c r="E263" s="5">
        <v>1500000</v>
      </c>
      <c r="G263" t="s">
        <v>157</v>
      </c>
      <c r="H263" s="29" t="s">
        <v>10</v>
      </c>
    </row>
    <row r="264" spans="2:8" x14ac:dyDescent="0.3">
      <c r="B264" s="52"/>
      <c r="C264" s="48"/>
      <c r="D264" t="s">
        <v>94</v>
      </c>
      <c r="E264" s="5">
        <v>2000000</v>
      </c>
      <c r="G264" t="s">
        <v>101</v>
      </c>
      <c r="H264" s="29" t="s">
        <v>27</v>
      </c>
    </row>
    <row r="265" spans="2:8" x14ac:dyDescent="0.3">
      <c r="B265" s="52"/>
      <c r="C265" s="48" t="s">
        <v>171</v>
      </c>
      <c r="D265" t="s">
        <v>183</v>
      </c>
      <c r="E265" s="5">
        <v>2047676</v>
      </c>
      <c r="G265" t="s">
        <v>109</v>
      </c>
      <c r="H265" s="29" t="s">
        <v>42</v>
      </c>
    </row>
    <row r="266" spans="2:8" x14ac:dyDescent="0.3">
      <c r="B266" s="52"/>
      <c r="C266" s="48"/>
      <c r="D266" t="s">
        <v>464</v>
      </c>
      <c r="E266" s="5">
        <v>500000</v>
      </c>
      <c r="G266" t="s">
        <v>249</v>
      </c>
      <c r="H266" s="29" t="s">
        <v>28</v>
      </c>
    </row>
    <row r="267" spans="2:8" x14ac:dyDescent="0.3">
      <c r="B267" s="52"/>
      <c r="C267" s="48"/>
      <c r="D267" t="s">
        <v>145</v>
      </c>
      <c r="E267" s="5">
        <v>1286018</v>
      </c>
      <c r="G267" t="s">
        <v>146</v>
      </c>
      <c r="H267" s="29" t="s">
        <v>28</v>
      </c>
    </row>
    <row r="268" spans="2:8" x14ac:dyDescent="0.3">
      <c r="B268" s="52"/>
      <c r="C268" s="48"/>
      <c r="D268" t="s">
        <v>465</v>
      </c>
      <c r="E268" s="5">
        <v>750000</v>
      </c>
      <c r="G268" t="s">
        <v>142</v>
      </c>
      <c r="H268" s="29" t="s">
        <v>27</v>
      </c>
    </row>
    <row r="269" spans="2:8" x14ac:dyDescent="0.3">
      <c r="B269" s="52"/>
      <c r="C269" s="48"/>
      <c r="D269" t="s">
        <v>466</v>
      </c>
      <c r="E269" s="5">
        <v>2850000</v>
      </c>
      <c r="G269" t="s">
        <v>157</v>
      </c>
      <c r="H269" s="29" t="s">
        <v>10</v>
      </c>
    </row>
    <row r="270" spans="2:8" x14ac:dyDescent="0.3">
      <c r="B270" s="52"/>
      <c r="C270" s="48" t="s">
        <v>172</v>
      </c>
      <c r="D270" t="s">
        <v>174</v>
      </c>
      <c r="E270" s="5">
        <v>2000000</v>
      </c>
      <c r="G270" t="s">
        <v>173</v>
      </c>
      <c r="H270" s="29" t="s">
        <v>28</v>
      </c>
    </row>
    <row r="271" spans="2:8" x14ac:dyDescent="0.3">
      <c r="B271" s="52"/>
      <c r="C271" s="48"/>
      <c r="D271" t="s">
        <v>467</v>
      </c>
      <c r="E271" s="5">
        <v>541184</v>
      </c>
      <c r="G271" t="s">
        <v>470</v>
      </c>
      <c r="H271" s="29" t="s">
        <v>40</v>
      </c>
    </row>
    <row r="272" spans="2:8" x14ac:dyDescent="0.3">
      <c r="B272" s="52"/>
      <c r="C272" s="48"/>
      <c r="D272" t="s">
        <v>451</v>
      </c>
      <c r="E272" s="5">
        <v>2982389</v>
      </c>
      <c r="G272" t="s">
        <v>227</v>
      </c>
      <c r="H272" s="29" t="s">
        <v>73</v>
      </c>
    </row>
    <row r="273" spans="2:8" x14ac:dyDescent="0.3">
      <c r="B273" s="52"/>
      <c r="C273" s="48"/>
      <c r="D273" t="s">
        <v>468</v>
      </c>
      <c r="E273" s="5">
        <v>1700000</v>
      </c>
      <c r="G273" t="s">
        <v>118</v>
      </c>
      <c r="H273" s="29" t="s">
        <v>48</v>
      </c>
    </row>
    <row r="274" spans="2:8" x14ac:dyDescent="0.3">
      <c r="B274" s="52"/>
      <c r="C274" s="48"/>
      <c r="D274" t="s">
        <v>469</v>
      </c>
      <c r="E274" s="5">
        <v>2000000</v>
      </c>
      <c r="G274" t="s">
        <v>471</v>
      </c>
      <c r="H274" s="29" t="s">
        <v>10</v>
      </c>
    </row>
    <row r="275" spans="2:8" x14ac:dyDescent="0.3">
      <c r="B275" s="52"/>
      <c r="C275" s="48"/>
      <c r="D275" t="s">
        <v>149</v>
      </c>
      <c r="E275" s="5">
        <v>3170000</v>
      </c>
      <c r="G275" t="s">
        <v>155</v>
      </c>
      <c r="H275" s="29" t="s">
        <v>28</v>
      </c>
    </row>
    <row r="276" spans="2:8" x14ac:dyDescent="0.3">
      <c r="B276" s="52"/>
      <c r="C276" s="48"/>
      <c r="D276" t="s">
        <v>472</v>
      </c>
      <c r="E276" s="5">
        <v>8000000</v>
      </c>
      <c r="G276" t="s">
        <v>474</v>
      </c>
      <c r="H276" s="29" t="s">
        <v>28</v>
      </c>
    </row>
    <row r="277" spans="2:8" x14ac:dyDescent="0.3">
      <c r="B277" s="52"/>
      <c r="C277" s="48"/>
      <c r="D277" t="s">
        <v>473</v>
      </c>
      <c r="E277" s="5">
        <v>3100000</v>
      </c>
      <c r="G277" t="s">
        <v>475</v>
      </c>
      <c r="H277" s="29" t="s">
        <v>28</v>
      </c>
    </row>
    <row r="278" spans="2:8" x14ac:dyDescent="0.3">
      <c r="B278" s="52"/>
      <c r="C278" s="48"/>
      <c r="D278" t="s">
        <v>150</v>
      </c>
      <c r="E278" s="5">
        <v>2900000</v>
      </c>
      <c r="G278" t="s">
        <v>156</v>
      </c>
      <c r="H278" s="29" t="s">
        <v>158</v>
      </c>
    </row>
    <row r="279" spans="2:8" x14ac:dyDescent="0.3">
      <c r="B279" s="52"/>
      <c r="C279" s="48"/>
      <c r="D279" t="s">
        <v>19</v>
      </c>
      <c r="E279" s="5">
        <v>1894705</v>
      </c>
      <c r="G279" t="s">
        <v>24</v>
      </c>
      <c r="H279" s="29" t="s">
        <v>28</v>
      </c>
    </row>
    <row r="280" spans="2:8" x14ac:dyDescent="0.3">
      <c r="B280" s="52"/>
      <c r="C280" s="48"/>
      <c r="D280" t="s">
        <v>381</v>
      </c>
      <c r="E280" s="5">
        <v>1979998</v>
      </c>
      <c r="G280" t="s">
        <v>382</v>
      </c>
      <c r="H280" s="29" t="s">
        <v>74</v>
      </c>
    </row>
    <row r="281" spans="2:8" x14ac:dyDescent="0.3">
      <c r="B281" s="52"/>
      <c r="C281" s="48"/>
      <c r="D281" t="s">
        <v>476</v>
      </c>
      <c r="E281" s="5">
        <v>965000</v>
      </c>
      <c r="G281" t="s">
        <v>478</v>
      </c>
      <c r="H281" s="29" t="s">
        <v>30</v>
      </c>
    </row>
    <row r="282" spans="2:8" x14ac:dyDescent="0.3">
      <c r="B282" s="52"/>
      <c r="C282" t="s">
        <v>175</v>
      </c>
      <c r="D282" t="s">
        <v>477</v>
      </c>
      <c r="E282" s="5">
        <v>3341894</v>
      </c>
      <c r="G282" t="s">
        <v>479</v>
      </c>
      <c r="H282" s="29" t="s">
        <v>176</v>
      </c>
    </row>
    <row r="283" spans="2:8" x14ac:dyDescent="0.3">
      <c r="B283" s="52"/>
      <c r="C283" s="58" t="s">
        <v>177</v>
      </c>
      <c r="D283" t="s">
        <v>403</v>
      </c>
      <c r="E283" s="5">
        <v>3600000</v>
      </c>
      <c r="G283" t="s">
        <v>238</v>
      </c>
      <c r="H283" s="29" t="s">
        <v>45</v>
      </c>
    </row>
    <row r="284" spans="2:8" x14ac:dyDescent="0.3">
      <c r="B284" s="52"/>
      <c r="C284" s="58"/>
      <c r="D284" t="s">
        <v>480</v>
      </c>
      <c r="E284" s="5">
        <v>3323373</v>
      </c>
      <c r="G284" t="s">
        <v>481</v>
      </c>
      <c r="H284" s="29" t="s">
        <v>112</v>
      </c>
    </row>
    <row r="285" spans="2:8" x14ac:dyDescent="0.3">
      <c r="B285" s="52" t="s">
        <v>190</v>
      </c>
      <c r="D285" t="s">
        <v>178</v>
      </c>
      <c r="E285" s="5">
        <v>1455762</v>
      </c>
      <c r="G285" t="s">
        <v>173</v>
      </c>
      <c r="H285" s="29" t="s">
        <v>28</v>
      </c>
    </row>
    <row r="286" spans="2:8" x14ac:dyDescent="0.3">
      <c r="B286" s="52"/>
      <c r="D286" t="s">
        <v>178</v>
      </c>
      <c r="E286" s="5">
        <v>1532752</v>
      </c>
      <c r="G286" t="s">
        <v>173</v>
      </c>
      <c r="H286" s="29" t="s">
        <v>28</v>
      </c>
    </row>
    <row r="287" spans="2:8" x14ac:dyDescent="0.3">
      <c r="B287" s="52"/>
      <c r="D287" t="s">
        <v>179</v>
      </c>
      <c r="E287" s="5">
        <v>2278200</v>
      </c>
      <c r="G287" t="s">
        <v>180</v>
      </c>
      <c r="H287" s="29" t="s">
        <v>38</v>
      </c>
    </row>
    <row r="288" spans="2:8" x14ac:dyDescent="0.3">
      <c r="B288" s="52"/>
      <c r="D288" t="s">
        <v>34</v>
      </c>
      <c r="E288" s="5">
        <v>3386834</v>
      </c>
      <c r="G288" t="s">
        <v>181</v>
      </c>
      <c r="H288" s="29" t="s">
        <v>37</v>
      </c>
    </row>
    <row r="289" spans="1:8" x14ac:dyDescent="0.3">
      <c r="B289" s="52"/>
      <c r="D289" t="s">
        <v>482</v>
      </c>
      <c r="E289" s="5">
        <v>1443635</v>
      </c>
      <c r="G289" t="s">
        <v>182</v>
      </c>
      <c r="H289" s="29" t="s">
        <v>48</v>
      </c>
    </row>
    <row r="290" spans="1:8" x14ac:dyDescent="0.3">
      <c r="B290" s="52"/>
      <c r="D290" t="s">
        <v>483</v>
      </c>
      <c r="E290" s="5">
        <v>3150000</v>
      </c>
      <c r="G290" t="s">
        <v>127</v>
      </c>
      <c r="H290" s="29" t="s">
        <v>48</v>
      </c>
    </row>
    <row r="291" spans="1:8" x14ac:dyDescent="0.3">
      <c r="B291" s="52"/>
      <c r="D291" t="s">
        <v>484</v>
      </c>
      <c r="E291" s="5">
        <v>2350000</v>
      </c>
      <c r="G291" t="s">
        <v>165</v>
      </c>
      <c r="H291" s="29" t="s">
        <v>46</v>
      </c>
    </row>
    <row r="292" spans="1:8" x14ac:dyDescent="0.3">
      <c r="B292" s="52"/>
      <c r="D292" t="s">
        <v>485</v>
      </c>
      <c r="E292" s="5">
        <v>774879</v>
      </c>
      <c r="G292" t="s">
        <v>164</v>
      </c>
      <c r="H292" s="29" t="s">
        <v>41</v>
      </c>
    </row>
    <row r="293" spans="1:8" x14ac:dyDescent="0.3">
      <c r="B293" s="52"/>
      <c r="D293" t="s">
        <v>486</v>
      </c>
      <c r="E293" s="5">
        <v>5000000</v>
      </c>
      <c r="G293" t="s">
        <v>488</v>
      </c>
      <c r="H293" s="29" t="s">
        <v>29</v>
      </c>
    </row>
    <row r="294" spans="1:8" x14ac:dyDescent="0.3">
      <c r="B294" s="52"/>
      <c r="D294" t="s">
        <v>487</v>
      </c>
      <c r="E294" s="5">
        <v>2599185</v>
      </c>
      <c r="G294" t="s">
        <v>22</v>
      </c>
      <c r="H294" s="29" t="s">
        <v>30</v>
      </c>
    </row>
    <row r="295" spans="1:8" x14ac:dyDescent="0.3">
      <c r="B295" s="52" t="s">
        <v>191</v>
      </c>
      <c r="D295" t="s">
        <v>183</v>
      </c>
      <c r="E295" s="5">
        <v>3006864</v>
      </c>
      <c r="G295" t="s">
        <v>109</v>
      </c>
      <c r="H295" s="29" t="s">
        <v>42</v>
      </c>
    </row>
    <row r="296" spans="1:8" x14ac:dyDescent="0.3">
      <c r="B296" s="52"/>
      <c r="D296" t="s">
        <v>17</v>
      </c>
      <c r="E296" s="5">
        <v>1000000</v>
      </c>
      <c r="G296" t="s">
        <v>22</v>
      </c>
      <c r="H296" s="29" t="s">
        <v>30</v>
      </c>
    </row>
    <row r="297" spans="1:8" x14ac:dyDescent="0.3">
      <c r="B297" s="52"/>
      <c r="D297" t="s">
        <v>184</v>
      </c>
      <c r="E297" s="5">
        <v>2325000</v>
      </c>
      <c r="G297" t="s">
        <v>184</v>
      </c>
      <c r="H297" s="29" t="s">
        <v>48</v>
      </c>
    </row>
    <row r="298" spans="1:8" x14ac:dyDescent="0.3">
      <c r="B298" s="52"/>
      <c r="D298" t="s">
        <v>489</v>
      </c>
      <c r="E298" s="5">
        <v>2801430</v>
      </c>
      <c r="G298" t="s">
        <v>490</v>
      </c>
      <c r="H298" s="29" t="s">
        <v>10</v>
      </c>
    </row>
    <row r="299" spans="1:8" x14ac:dyDescent="0.3">
      <c r="B299" s="52"/>
      <c r="D299" t="s">
        <v>186</v>
      </c>
      <c r="E299" s="5">
        <v>3099613</v>
      </c>
      <c r="G299" t="s">
        <v>185</v>
      </c>
      <c r="H299" s="29" t="s">
        <v>112</v>
      </c>
    </row>
    <row r="300" spans="1:8" x14ac:dyDescent="0.3">
      <c r="B300" s="52"/>
      <c r="D300" t="s">
        <v>187</v>
      </c>
      <c r="E300" s="5">
        <v>2150356</v>
      </c>
      <c r="G300" t="s">
        <v>15</v>
      </c>
      <c r="H300" s="29" t="s">
        <v>16</v>
      </c>
    </row>
    <row r="301" spans="1:8" x14ac:dyDescent="0.3">
      <c r="B301" s="52"/>
      <c r="D301" t="s">
        <v>188</v>
      </c>
      <c r="E301" s="5">
        <v>678014</v>
      </c>
      <c r="G301" t="s">
        <v>367</v>
      </c>
      <c r="H301" s="29" t="s">
        <v>46</v>
      </c>
    </row>
    <row r="302" spans="1:8" x14ac:dyDescent="0.3">
      <c r="B302" s="52"/>
      <c r="D302" t="s">
        <v>152</v>
      </c>
      <c r="E302" s="5">
        <v>1012000</v>
      </c>
      <c r="G302" t="s">
        <v>153</v>
      </c>
      <c r="H302" s="29" t="s">
        <v>49</v>
      </c>
    </row>
    <row r="303" spans="1:8" x14ac:dyDescent="0.3">
      <c r="E303" s="5"/>
    </row>
    <row r="304" spans="1:8" s="12" customFormat="1" x14ac:dyDescent="0.3">
      <c r="A304" s="51" t="s">
        <v>211</v>
      </c>
      <c r="B304" s="51"/>
      <c r="C304" s="51"/>
      <c r="D304" s="51"/>
      <c r="E304" s="51"/>
      <c r="F304" s="51"/>
      <c r="G304" s="51"/>
      <c r="H304" s="51"/>
    </row>
    <row r="305" spans="1:9" x14ac:dyDescent="0.3">
      <c r="A305" s="29" t="s">
        <v>1</v>
      </c>
      <c r="B305" s="29" t="s">
        <v>2</v>
      </c>
      <c r="C305" s="29" t="s">
        <v>3</v>
      </c>
      <c r="D305" s="29" t="s">
        <v>4</v>
      </c>
      <c r="E305" s="29" t="s">
        <v>5</v>
      </c>
      <c r="F305" s="29" t="s">
        <v>82</v>
      </c>
      <c r="G305" s="29" t="s">
        <v>6</v>
      </c>
      <c r="H305" s="29" t="s">
        <v>7</v>
      </c>
      <c r="I305" s="29" t="s">
        <v>66</v>
      </c>
    </row>
    <row r="306" spans="1:9" x14ac:dyDescent="0.3">
      <c r="A306" s="56" t="s">
        <v>192</v>
      </c>
      <c r="B306" s="50" t="s">
        <v>210</v>
      </c>
      <c r="D306" t="s">
        <v>193</v>
      </c>
      <c r="E306" s="5">
        <v>1500000</v>
      </c>
      <c r="G306" t="s">
        <v>196</v>
      </c>
      <c r="H306" s="29" t="s">
        <v>29</v>
      </c>
    </row>
    <row r="307" spans="1:9" x14ac:dyDescent="0.3">
      <c r="A307" s="56"/>
      <c r="B307" s="50"/>
      <c r="D307" t="s">
        <v>124</v>
      </c>
      <c r="E307" s="5">
        <v>1000000</v>
      </c>
      <c r="G307" t="s">
        <v>127</v>
      </c>
      <c r="H307" s="29" t="s">
        <v>48</v>
      </c>
    </row>
    <row r="308" spans="1:9" x14ac:dyDescent="0.3">
      <c r="A308" s="56"/>
      <c r="B308" s="50"/>
      <c r="D308" t="s">
        <v>194</v>
      </c>
      <c r="E308" s="5">
        <v>800000</v>
      </c>
      <c r="G308" t="s">
        <v>197</v>
      </c>
      <c r="H308" s="29" t="s">
        <v>112</v>
      </c>
    </row>
    <row r="309" spans="1:9" x14ac:dyDescent="0.3">
      <c r="A309" s="56"/>
      <c r="B309" s="50"/>
      <c r="D309" t="s">
        <v>195</v>
      </c>
      <c r="E309" s="5">
        <v>1600000</v>
      </c>
      <c r="G309" t="s">
        <v>198</v>
      </c>
      <c r="H309" s="29" t="s">
        <v>72</v>
      </c>
    </row>
    <row r="310" spans="1:9" x14ac:dyDescent="0.3">
      <c r="A310" s="56"/>
      <c r="B310" s="50"/>
      <c r="D310" t="s">
        <v>149</v>
      </c>
      <c r="E310" s="5">
        <v>800000</v>
      </c>
      <c r="G310" t="s">
        <v>155</v>
      </c>
      <c r="H310" s="29" t="s">
        <v>28</v>
      </c>
    </row>
    <row r="311" spans="1:9" x14ac:dyDescent="0.3">
      <c r="A311" s="56"/>
      <c r="B311" s="50"/>
      <c r="D311" t="s">
        <v>491</v>
      </c>
      <c r="E311" s="5">
        <v>2000000</v>
      </c>
      <c r="G311" t="s">
        <v>199</v>
      </c>
      <c r="H311" s="29" t="s">
        <v>176</v>
      </c>
    </row>
    <row r="312" spans="1:9" x14ac:dyDescent="0.3">
      <c r="A312" s="56"/>
      <c r="B312" s="50"/>
      <c r="D312" t="s">
        <v>125</v>
      </c>
      <c r="E312" s="5">
        <v>2000000</v>
      </c>
      <c r="G312" t="s">
        <v>200</v>
      </c>
      <c r="H312" s="29" t="s">
        <v>44</v>
      </c>
    </row>
    <row r="313" spans="1:9" x14ac:dyDescent="0.3">
      <c r="A313" s="56"/>
      <c r="B313" s="50"/>
      <c r="D313" t="s">
        <v>492</v>
      </c>
      <c r="E313" s="5">
        <v>2000000</v>
      </c>
      <c r="G313" t="s">
        <v>201</v>
      </c>
      <c r="H313" s="29" t="s">
        <v>28</v>
      </c>
    </row>
    <row r="314" spans="1:9" x14ac:dyDescent="0.3">
      <c r="A314" s="56"/>
      <c r="B314" s="50"/>
      <c r="D314" t="s">
        <v>493</v>
      </c>
      <c r="E314" s="5">
        <v>1100000</v>
      </c>
      <c r="G314" t="s">
        <v>202</v>
      </c>
      <c r="H314" s="29" t="s">
        <v>28</v>
      </c>
    </row>
    <row r="315" spans="1:9" x14ac:dyDescent="0.3">
      <c r="A315" s="56"/>
      <c r="B315" s="50"/>
      <c r="D315" t="s">
        <v>485</v>
      </c>
      <c r="E315" s="5">
        <v>1600000</v>
      </c>
      <c r="G315" t="s">
        <v>203</v>
      </c>
      <c r="H315" s="29" t="s">
        <v>41</v>
      </c>
    </row>
    <row r="316" spans="1:9" x14ac:dyDescent="0.3">
      <c r="A316" s="56"/>
      <c r="B316" s="50"/>
      <c r="D316" t="s">
        <v>494</v>
      </c>
      <c r="E316" s="5">
        <v>2000000</v>
      </c>
      <c r="G316" t="s">
        <v>204</v>
      </c>
      <c r="H316" s="29" t="s">
        <v>207</v>
      </c>
    </row>
    <row r="317" spans="1:9" x14ac:dyDescent="0.3">
      <c r="A317" s="56"/>
      <c r="B317" s="50"/>
      <c r="D317" t="s">
        <v>139</v>
      </c>
      <c r="E317" s="5">
        <v>1700000</v>
      </c>
      <c r="G317" t="s">
        <v>142</v>
      </c>
      <c r="H317" s="29" t="s">
        <v>27</v>
      </c>
    </row>
    <row r="318" spans="1:9" x14ac:dyDescent="0.3">
      <c r="A318" s="56"/>
      <c r="B318" s="50"/>
      <c r="D318" t="s">
        <v>209</v>
      </c>
      <c r="E318" s="5">
        <v>1600000</v>
      </c>
      <c r="G318" t="s">
        <v>205</v>
      </c>
      <c r="H318" s="29" t="s">
        <v>42</v>
      </c>
    </row>
    <row r="319" spans="1:9" x14ac:dyDescent="0.3">
      <c r="A319" s="56"/>
      <c r="B319" s="50"/>
      <c r="D319" t="s">
        <v>208</v>
      </c>
      <c r="E319" s="5">
        <v>1500000</v>
      </c>
      <c r="G319" t="s">
        <v>206</v>
      </c>
      <c r="H319" s="29" t="s">
        <v>28</v>
      </c>
    </row>
    <row r="320" spans="1:9" x14ac:dyDescent="0.3">
      <c r="A320" s="56" t="s">
        <v>212</v>
      </c>
      <c r="B320" s="52" t="s">
        <v>213</v>
      </c>
      <c r="C320" s="49" t="s">
        <v>214</v>
      </c>
      <c r="D320" t="s">
        <v>215</v>
      </c>
      <c r="E320" s="5">
        <v>7570647</v>
      </c>
      <c r="F320" s="5">
        <v>1899003</v>
      </c>
      <c r="G320" t="s">
        <v>111</v>
      </c>
      <c r="H320" s="29" t="s">
        <v>63</v>
      </c>
    </row>
    <row r="321" spans="1:8" x14ac:dyDescent="0.3">
      <c r="A321" s="56"/>
      <c r="B321" s="52"/>
      <c r="C321" s="49"/>
      <c r="D321" t="s">
        <v>106</v>
      </c>
      <c r="E321" s="5">
        <v>7035309</v>
      </c>
      <c r="F321" s="5">
        <v>5432401</v>
      </c>
      <c r="G321" t="s">
        <v>109</v>
      </c>
      <c r="H321" s="29" t="s">
        <v>42</v>
      </c>
    </row>
    <row r="322" spans="1:8" x14ac:dyDescent="0.3">
      <c r="A322" s="56"/>
      <c r="B322" s="52"/>
      <c r="C322" s="49"/>
      <c r="D322" t="s">
        <v>216</v>
      </c>
      <c r="E322" s="5">
        <v>9464755</v>
      </c>
      <c r="F322" s="5">
        <v>6676553</v>
      </c>
      <c r="G322" t="s">
        <v>218</v>
      </c>
      <c r="H322" s="29" t="s">
        <v>158</v>
      </c>
    </row>
    <row r="323" spans="1:8" x14ac:dyDescent="0.3">
      <c r="A323" s="56"/>
      <c r="B323" s="52"/>
      <c r="C323" s="49" t="s">
        <v>217</v>
      </c>
      <c r="D323" t="s">
        <v>215</v>
      </c>
      <c r="E323" s="5">
        <v>1181603</v>
      </c>
      <c r="F323" s="5">
        <v>295740</v>
      </c>
      <c r="G323" t="s">
        <v>111</v>
      </c>
      <c r="H323" s="29" t="s">
        <v>63</v>
      </c>
    </row>
    <row r="324" spans="1:8" x14ac:dyDescent="0.3">
      <c r="A324" s="56"/>
      <c r="B324" s="52"/>
      <c r="C324" s="49"/>
      <c r="D324" t="s">
        <v>495</v>
      </c>
      <c r="E324" s="5">
        <v>2000000</v>
      </c>
      <c r="F324" s="5">
        <v>620523</v>
      </c>
      <c r="G324" t="s">
        <v>219</v>
      </c>
      <c r="H324" s="29" t="s">
        <v>220</v>
      </c>
    </row>
    <row r="325" spans="1:8" x14ac:dyDescent="0.3">
      <c r="A325" s="56"/>
      <c r="B325" s="52"/>
      <c r="C325" s="49"/>
      <c r="D325" t="s">
        <v>151</v>
      </c>
      <c r="E325" s="5">
        <v>1771798</v>
      </c>
      <c r="F325" s="5">
        <v>443033</v>
      </c>
      <c r="G325" t="s">
        <v>157</v>
      </c>
      <c r="H325" s="29" t="s">
        <v>10</v>
      </c>
    </row>
    <row r="326" spans="1:8" x14ac:dyDescent="0.3">
      <c r="A326" s="56"/>
      <c r="B326" s="52"/>
      <c r="C326" s="49"/>
      <c r="D326" t="s">
        <v>151</v>
      </c>
      <c r="E326" s="5">
        <v>1932414</v>
      </c>
      <c r="F326" s="5">
        <v>482978</v>
      </c>
      <c r="G326" t="s">
        <v>157</v>
      </c>
      <c r="H326" s="29" t="s">
        <v>10</v>
      </c>
    </row>
    <row r="327" spans="1:8" x14ac:dyDescent="0.3">
      <c r="A327" s="56"/>
      <c r="B327" s="52"/>
      <c r="C327" s="49"/>
      <c r="D327" t="s">
        <v>496</v>
      </c>
      <c r="E327" s="5">
        <v>1258629</v>
      </c>
      <c r="F327" s="5">
        <v>419800</v>
      </c>
      <c r="G327" t="s">
        <v>221</v>
      </c>
      <c r="H327" s="29" t="s">
        <v>48</v>
      </c>
    </row>
    <row r="328" spans="1:8" x14ac:dyDescent="0.3">
      <c r="A328" s="56"/>
      <c r="B328" s="52"/>
      <c r="C328" s="49"/>
      <c r="D328" t="s">
        <v>497</v>
      </c>
      <c r="E328" s="5">
        <v>1326384</v>
      </c>
      <c r="F328" s="5">
        <v>331727</v>
      </c>
      <c r="G328" t="s">
        <v>222</v>
      </c>
      <c r="H328" s="29" t="s">
        <v>16</v>
      </c>
    </row>
    <row r="329" spans="1:8" x14ac:dyDescent="0.3">
      <c r="A329" s="56"/>
      <c r="B329" s="52"/>
      <c r="C329" s="49"/>
      <c r="D329" t="s">
        <v>225</v>
      </c>
      <c r="E329" s="5">
        <v>1960745</v>
      </c>
      <c r="F329" s="5">
        <v>499945</v>
      </c>
      <c r="G329" t="s">
        <v>223</v>
      </c>
      <c r="H329" s="29" t="s">
        <v>43</v>
      </c>
    </row>
    <row r="330" spans="1:8" x14ac:dyDescent="0.3">
      <c r="A330" s="56"/>
      <c r="B330" s="52"/>
      <c r="C330" s="49" t="s">
        <v>224</v>
      </c>
      <c r="D330" t="s">
        <v>32</v>
      </c>
      <c r="E330" s="5">
        <v>1499901</v>
      </c>
      <c r="F330" s="5">
        <v>222229</v>
      </c>
      <c r="G330" t="s">
        <v>146</v>
      </c>
      <c r="H330" s="29" t="s">
        <v>28</v>
      </c>
    </row>
    <row r="331" spans="1:8" x14ac:dyDescent="0.3">
      <c r="A331" s="56"/>
      <c r="B331" s="52"/>
      <c r="C331" s="49"/>
      <c r="D331" t="s">
        <v>226</v>
      </c>
      <c r="E331" s="5">
        <v>1352195</v>
      </c>
      <c r="F331" s="5">
        <v>150649</v>
      </c>
      <c r="G331" t="s">
        <v>227</v>
      </c>
      <c r="H331" s="29" t="s">
        <v>73</v>
      </c>
    </row>
    <row r="332" spans="1:8" x14ac:dyDescent="0.3">
      <c r="A332" s="56"/>
      <c r="B332" s="52"/>
      <c r="C332" s="49"/>
      <c r="D332" t="s">
        <v>226</v>
      </c>
      <c r="E332" s="5">
        <v>1966440</v>
      </c>
      <c r="F332" s="5">
        <v>218494</v>
      </c>
      <c r="G332" t="s">
        <v>227</v>
      </c>
      <c r="H332" s="29" t="s">
        <v>73</v>
      </c>
    </row>
    <row r="333" spans="1:8" x14ac:dyDescent="0.3">
      <c r="A333" s="56"/>
      <c r="B333" s="52"/>
      <c r="C333" s="49"/>
      <c r="D333" t="s">
        <v>228</v>
      </c>
      <c r="E333" s="5">
        <v>1799892</v>
      </c>
      <c r="F333" s="5">
        <v>200107</v>
      </c>
      <c r="G333" t="s">
        <v>229</v>
      </c>
      <c r="H333" s="29" t="s">
        <v>48</v>
      </c>
    </row>
    <row r="334" spans="1:8" x14ac:dyDescent="0.3">
      <c r="A334" s="56"/>
      <c r="B334" s="52"/>
      <c r="C334" s="49"/>
      <c r="D334" t="s">
        <v>19</v>
      </c>
      <c r="E334" s="5">
        <v>1180000</v>
      </c>
      <c r="F334" s="5">
        <v>137000</v>
      </c>
      <c r="G334" t="s">
        <v>24</v>
      </c>
      <c r="H334" s="29" t="s">
        <v>28</v>
      </c>
    </row>
    <row r="335" spans="1:8" x14ac:dyDescent="0.3">
      <c r="A335" s="56"/>
      <c r="B335" s="52"/>
      <c r="C335" s="49"/>
      <c r="D335" t="s">
        <v>230</v>
      </c>
      <c r="E335" s="5">
        <v>1515687</v>
      </c>
      <c r="F335" s="5">
        <v>201743</v>
      </c>
      <c r="G335" t="s">
        <v>231</v>
      </c>
      <c r="H335" s="29" t="s">
        <v>130</v>
      </c>
    </row>
    <row r="336" spans="1:8" x14ac:dyDescent="0.3">
      <c r="A336" s="57" t="s">
        <v>232</v>
      </c>
      <c r="B336" s="50" t="s">
        <v>240</v>
      </c>
      <c r="D336" t="s">
        <v>233</v>
      </c>
      <c r="E336" s="30">
        <v>2222000</v>
      </c>
      <c r="F336" s="5"/>
      <c r="G336" t="s">
        <v>235</v>
      </c>
      <c r="H336" s="29" t="s">
        <v>28</v>
      </c>
    </row>
    <row r="337" spans="1:9" x14ac:dyDescent="0.3">
      <c r="A337" s="57"/>
      <c r="B337" s="50"/>
      <c r="D337" t="s">
        <v>226</v>
      </c>
      <c r="E337" s="30">
        <v>2222000</v>
      </c>
      <c r="F337" s="5"/>
      <c r="G337" t="s">
        <v>227</v>
      </c>
      <c r="H337" s="29" t="s">
        <v>73</v>
      </c>
    </row>
    <row r="338" spans="1:9" x14ac:dyDescent="0.3">
      <c r="A338" s="57"/>
      <c r="B338" s="50"/>
      <c r="D338" t="s">
        <v>34</v>
      </c>
      <c r="E338" s="30">
        <v>2222000</v>
      </c>
      <c r="F338" s="5"/>
      <c r="G338" t="s">
        <v>181</v>
      </c>
      <c r="H338" s="29" t="s">
        <v>37</v>
      </c>
    </row>
    <row r="339" spans="1:9" x14ac:dyDescent="0.3">
      <c r="A339" s="57"/>
      <c r="B339" s="50"/>
      <c r="D339" t="s">
        <v>17</v>
      </c>
      <c r="E339" s="30">
        <v>2222000</v>
      </c>
      <c r="F339" s="5"/>
      <c r="G339" t="s">
        <v>236</v>
      </c>
      <c r="H339" s="29" t="s">
        <v>30</v>
      </c>
    </row>
    <row r="340" spans="1:9" x14ac:dyDescent="0.3">
      <c r="A340" s="57"/>
      <c r="B340" s="50"/>
      <c r="D340" t="s">
        <v>234</v>
      </c>
      <c r="E340" s="30">
        <v>2222000</v>
      </c>
      <c r="F340" s="5"/>
      <c r="G340" t="s">
        <v>237</v>
      </c>
      <c r="H340" s="29" t="s">
        <v>239</v>
      </c>
    </row>
    <row r="341" spans="1:9" x14ac:dyDescent="0.3">
      <c r="A341" s="57"/>
      <c r="B341" s="50"/>
      <c r="D341" t="s">
        <v>330</v>
      </c>
      <c r="E341" s="30">
        <v>2222000</v>
      </c>
      <c r="F341" s="5"/>
      <c r="G341" t="s">
        <v>238</v>
      </c>
      <c r="H341" s="29" t="s">
        <v>45</v>
      </c>
    </row>
    <row r="342" spans="1:9" x14ac:dyDescent="0.3">
      <c r="A342" s="57"/>
      <c r="B342" s="50"/>
      <c r="D342" t="s">
        <v>21</v>
      </c>
      <c r="E342" s="30">
        <v>2222000</v>
      </c>
      <c r="F342" s="5"/>
      <c r="G342" t="s">
        <v>26</v>
      </c>
      <c r="H342" s="29" t="s">
        <v>27</v>
      </c>
    </row>
    <row r="343" spans="1:9" x14ac:dyDescent="0.3">
      <c r="A343" s="57"/>
      <c r="B343" s="50"/>
      <c r="D343" t="s">
        <v>369</v>
      </c>
      <c r="E343" s="30">
        <v>2222000</v>
      </c>
      <c r="F343" s="5"/>
      <c r="G343" t="s">
        <v>165</v>
      </c>
      <c r="H343" s="29" t="s">
        <v>46</v>
      </c>
    </row>
    <row r="344" spans="1:9" x14ac:dyDescent="0.3">
      <c r="A344" s="57"/>
      <c r="B344" s="50"/>
      <c r="D344" t="s">
        <v>96</v>
      </c>
      <c r="E344" s="30">
        <v>2222000</v>
      </c>
      <c r="F344" s="5"/>
      <c r="G344" t="s">
        <v>102</v>
      </c>
      <c r="H344" s="29" t="s">
        <v>38</v>
      </c>
    </row>
    <row r="346" spans="1:9" s="12" customFormat="1" x14ac:dyDescent="0.3">
      <c r="A346" s="51" t="s">
        <v>241</v>
      </c>
      <c r="B346" s="51"/>
      <c r="C346" s="51"/>
      <c r="D346" s="51"/>
      <c r="E346" s="51"/>
      <c r="F346" s="51"/>
      <c r="G346" s="51"/>
      <c r="H346" s="51"/>
    </row>
    <row r="347" spans="1:9" x14ac:dyDescent="0.3">
      <c r="A347" s="29" t="s">
        <v>1</v>
      </c>
      <c r="B347" s="29" t="s">
        <v>2</v>
      </c>
      <c r="C347" s="29" t="s">
        <v>3</v>
      </c>
      <c r="D347" s="29" t="s">
        <v>4</v>
      </c>
      <c r="E347" s="29" t="s">
        <v>5</v>
      </c>
      <c r="F347" s="29" t="s">
        <v>82</v>
      </c>
      <c r="G347" s="29" t="s">
        <v>6</v>
      </c>
      <c r="H347" s="29" t="s">
        <v>7</v>
      </c>
      <c r="I347" s="29" t="s">
        <v>66</v>
      </c>
    </row>
    <row r="348" spans="1:9" x14ac:dyDescent="0.3">
      <c r="B348" s="52" t="s">
        <v>242</v>
      </c>
      <c r="D348" t="s">
        <v>498</v>
      </c>
      <c r="E348" s="30">
        <v>1000000</v>
      </c>
      <c r="G348" t="s">
        <v>197</v>
      </c>
      <c r="H348" s="29" t="s">
        <v>112</v>
      </c>
    </row>
    <row r="349" spans="1:9" x14ac:dyDescent="0.3">
      <c r="B349" s="52"/>
      <c r="D349" t="s">
        <v>499</v>
      </c>
      <c r="E349" s="30">
        <v>1000000</v>
      </c>
      <c r="G349" t="s">
        <v>243</v>
      </c>
      <c r="H349" s="29" t="s">
        <v>29</v>
      </c>
    </row>
    <row r="350" spans="1:9" x14ac:dyDescent="0.3">
      <c r="B350" s="52"/>
      <c r="D350" t="s">
        <v>500</v>
      </c>
      <c r="E350" s="30">
        <v>1000000</v>
      </c>
      <c r="G350" t="s">
        <v>248</v>
      </c>
      <c r="H350" s="29" t="s">
        <v>43</v>
      </c>
    </row>
    <row r="351" spans="1:9" x14ac:dyDescent="0.3">
      <c r="B351" s="52"/>
      <c r="D351" t="s">
        <v>501</v>
      </c>
      <c r="E351" s="30">
        <v>1000000</v>
      </c>
      <c r="G351" t="s">
        <v>503</v>
      </c>
      <c r="H351" s="29" t="s">
        <v>27</v>
      </c>
    </row>
    <row r="352" spans="1:9" x14ac:dyDescent="0.3">
      <c r="B352" s="52"/>
      <c r="D352" t="s">
        <v>502</v>
      </c>
      <c r="E352" s="30">
        <v>1000000</v>
      </c>
      <c r="G352" t="s">
        <v>504</v>
      </c>
      <c r="H352" s="29" t="s">
        <v>244</v>
      </c>
    </row>
    <row r="353" spans="2:8" x14ac:dyDescent="0.3">
      <c r="B353" s="52"/>
      <c r="D353" t="s">
        <v>505</v>
      </c>
      <c r="E353" s="30">
        <v>1000000</v>
      </c>
      <c r="G353" t="s">
        <v>102</v>
      </c>
      <c r="H353" s="29" t="s">
        <v>38</v>
      </c>
    </row>
    <row r="354" spans="2:8" x14ac:dyDescent="0.3">
      <c r="B354" s="52"/>
      <c r="D354" t="s">
        <v>506</v>
      </c>
      <c r="E354" s="30">
        <v>1000000</v>
      </c>
      <c r="G354" t="s">
        <v>509</v>
      </c>
      <c r="H354" s="29" t="s">
        <v>71</v>
      </c>
    </row>
    <row r="355" spans="2:8" x14ac:dyDescent="0.3">
      <c r="B355" s="52"/>
      <c r="D355" t="s">
        <v>507</v>
      </c>
      <c r="E355" s="30">
        <v>1000000</v>
      </c>
      <c r="G355" t="s">
        <v>510</v>
      </c>
      <c r="H355" s="29" t="s">
        <v>28</v>
      </c>
    </row>
    <row r="356" spans="2:8" x14ac:dyDescent="0.3">
      <c r="B356" s="52"/>
      <c r="D356" t="s">
        <v>20</v>
      </c>
      <c r="E356" s="30">
        <v>1000000</v>
      </c>
      <c r="G356" t="s">
        <v>25</v>
      </c>
      <c r="H356" s="29" t="s">
        <v>28</v>
      </c>
    </row>
    <row r="357" spans="2:8" x14ac:dyDescent="0.3">
      <c r="B357" s="52"/>
      <c r="D357" t="s">
        <v>508</v>
      </c>
      <c r="E357" s="30">
        <v>1000000</v>
      </c>
      <c r="G357" t="s">
        <v>245</v>
      </c>
      <c r="H357" s="29" t="s">
        <v>28</v>
      </c>
    </row>
    <row r="358" spans="2:8" x14ac:dyDescent="0.3">
      <c r="B358" s="52" t="s">
        <v>246</v>
      </c>
      <c r="D358" t="s">
        <v>247</v>
      </c>
      <c r="E358" s="5">
        <v>150000</v>
      </c>
      <c r="G358" t="s">
        <v>154</v>
      </c>
      <c r="H358" s="29" t="s">
        <v>29</v>
      </c>
    </row>
    <row r="359" spans="2:8" x14ac:dyDescent="0.3">
      <c r="B359" s="52"/>
      <c r="D359" t="s">
        <v>528</v>
      </c>
      <c r="E359" s="5">
        <v>150000</v>
      </c>
      <c r="G359" t="s">
        <v>248</v>
      </c>
      <c r="H359" s="29" t="s">
        <v>41</v>
      </c>
    </row>
    <row r="360" spans="2:8" x14ac:dyDescent="0.3">
      <c r="B360" s="52"/>
      <c r="D360" t="s">
        <v>529</v>
      </c>
      <c r="E360" s="5">
        <v>150000</v>
      </c>
      <c r="G360" t="s">
        <v>221</v>
      </c>
      <c r="H360" s="29" t="s">
        <v>48</v>
      </c>
    </row>
    <row r="361" spans="2:8" x14ac:dyDescent="0.3">
      <c r="B361" s="52"/>
      <c r="D361" t="s">
        <v>250</v>
      </c>
      <c r="E361" s="5">
        <v>150000</v>
      </c>
      <c r="G361" t="s">
        <v>249</v>
      </c>
      <c r="H361" s="29" t="s">
        <v>28</v>
      </c>
    </row>
    <row r="362" spans="2:8" x14ac:dyDescent="0.3">
      <c r="B362" s="52" t="s">
        <v>251</v>
      </c>
      <c r="D362" t="s">
        <v>252</v>
      </c>
      <c r="E362" s="30">
        <v>292000</v>
      </c>
      <c r="G362" t="s">
        <v>527</v>
      </c>
      <c r="H362" s="29" t="s">
        <v>71</v>
      </c>
    </row>
    <row r="363" spans="2:8" x14ac:dyDescent="0.3">
      <c r="B363" s="52"/>
      <c r="D363" t="s">
        <v>252</v>
      </c>
      <c r="E363" s="30">
        <v>292000</v>
      </c>
      <c r="G363" t="s">
        <v>527</v>
      </c>
      <c r="H363" s="29" t="s">
        <v>71</v>
      </c>
    </row>
    <row r="364" spans="2:8" x14ac:dyDescent="0.3">
      <c r="B364" s="52"/>
      <c r="D364" t="s">
        <v>253</v>
      </c>
      <c r="E364" s="30">
        <v>292000</v>
      </c>
      <c r="G364" t="s">
        <v>266</v>
      </c>
      <c r="H364" s="29" t="s">
        <v>75</v>
      </c>
    </row>
    <row r="365" spans="2:8" x14ac:dyDescent="0.3">
      <c r="B365" s="52"/>
      <c r="D365" t="s">
        <v>254</v>
      </c>
      <c r="E365" s="30">
        <v>292000</v>
      </c>
      <c r="G365" t="s">
        <v>154</v>
      </c>
      <c r="H365" s="29" t="s">
        <v>29</v>
      </c>
    </row>
    <row r="366" spans="2:8" x14ac:dyDescent="0.3">
      <c r="B366" s="52"/>
      <c r="D366" t="s">
        <v>255</v>
      </c>
      <c r="E366" s="30">
        <v>292000</v>
      </c>
      <c r="G366" t="s">
        <v>99</v>
      </c>
      <c r="H366" s="29" t="s">
        <v>48</v>
      </c>
    </row>
    <row r="367" spans="2:8" x14ac:dyDescent="0.3">
      <c r="B367" s="52"/>
      <c r="D367" t="s">
        <v>256</v>
      </c>
      <c r="E367" s="30">
        <v>292000</v>
      </c>
      <c r="G367" t="s">
        <v>264</v>
      </c>
      <c r="H367" s="29" t="s">
        <v>28</v>
      </c>
    </row>
    <row r="368" spans="2:8" x14ac:dyDescent="0.3">
      <c r="B368" s="52"/>
      <c r="D368" t="s">
        <v>257</v>
      </c>
      <c r="E368" s="30">
        <v>292000</v>
      </c>
      <c r="G368" t="s">
        <v>265</v>
      </c>
      <c r="H368" s="29" t="s">
        <v>10</v>
      </c>
    </row>
    <row r="369" spans="1:8" x14ac:dyDescent="0.3">
      <c r="B369" s="52"/>
      <c r="D369" t="s">
        <v>258</v>
      </c>
      <c r="E369" s="30">
        <v>292000</v>
      </c>
      <c r="G369" t="s">
        <v>266</v>
      </c>
      <c r="H369" s="29" t="s">
        <v>39</v>
      </c>
    </row>
    <row r="370" spans="1:8" x14ac:dyDescent="0.3">
      <c r="B370" s="52"/>
      <c r="D370" t="s">
        <v>259</v>
      </c>
      <c r="E370" s="30">
        <v>292000</v>
      </c>
      <c r="G370" t="s">
        <v>530</v>
      </c>
      <c r="H370" s="29" t="s">
        <v>43</v>
      </c>
    </row>
    <row r="371" spans="1:8" x14ac:dyDescent="0.3">
      <c r="B371" s="52"/>
      <c r="D371" t="s">
        <v>260</v>
      </c>
      <c r="E371" s="30">
        <v>292000</v>
      </c>
      <c r="G371" t="s">
        <v>267</v>
      </c>
      <c r="H371" s="29" t="s">
        <v>39</v>
      </c>
    </row>
    <row r="372" spans="1:8" x14ac:dyDescent="0.3">
      <c r="B372" s="52"/>
      <c r="D372" t="s">
        <v>261</v>
      </c>
      <c r="E372" s="30">
        <v>292000</v>
      </c>
      <c r="G372" t="s">
        <v>268</v>
      </c>
      <c r="H372" s="29" t="s">
        <v>28</v>
      </c>
    </row>
    <row r="373" spans="1:8" x14ac:dyDescent="0.3">
      <c r="B373" s="52"/>
      <c r="D373" t="s">
        <v>262</v>
      </c>
      <c r="E373" s="30">
        <v>292000</v>
      </c>
      <c r="G373" t="s">
        <v>269</v>
      </c>
      <c r="H373" s="29" t="s">
        <v>112</v>
      </c>
    </row>
    <row r="374" spans="1:8" x14ac:dyDescent="0.3">
      <c r="B374" s="52"/>
      <c r="D374" t="s">
        <v>263</v>
      </c>
      <c r="E374" s="30">
        <v>292000</v>
      </c>
      <c r="G374" t="s">
        <v>270</v>
      </c>
      <c r="H374" s="29" t="s">
        <v>43</v>
      </c>
    </row>
    <row r="375" spans="1:8" x14ac:dyDescent="0.3">
      <c r="A375" s="48" t="s">
        <v>288</v>
      </c>
      <c r="B375" s="50" t="s">
        <v>289</v>
      </c>
      <c r="D375" t="s">
        <v>282</v>
      </c>
      <c r="E375" s="5">
        <v>1231000</v>
      </c>
      <c r="G375" t="s">
        <v>285</v>
      </c>
      <c r="H375" s="29" t="s">
        <v>16</v>
      </c>
    </row>
    <row r="376" spans="1:8" x14ac:dyDescent="0.3">
      <c r="A376" s="48"/>
      <c r="B376" s="50"/>
      <c r="D376" t="s">
        <v>283</v>
      </c>
      <c r="E376" s="5">
        <v>1600000</v>
      </c>
      <c r="G376" t="s">
        <v>286</v>
      </c>
      <c r="H376" s="29" t="s">
        <v>41</v>
      </c>
    </row>
    <row r="377" spans="1:8" x14ac:dyDescent="0.3">
      <c r="A377" s="48"/>
      <c r="B377" s="50"/>
      <c r="D377" t="s">
        <v>284</v>
      </c>
      <c r="E377" s="5">
        <v>2000000</v>
      </c>
      <c r="G377" t="s">
        <v>287</v>
      </c>
      <c r="H377" s="29" t="s">
        <v>72</v>
      </c>
    </row>
    <row r="378" spans="1:8" x14ac:dyDescent="0.3">
      <c r="A378" s="48"/>
      <c r="B378" s="50"/>
      <c r="D378" t="s">
        <v>511</v>
      </c>
      <c r="E378" s="5">
        <v>1000000</v>
      </c>
      <c r="G378" t="s">
        <v>203</v>
      </c>
      <c r="H378" s="29" t="s">
        <v>41</v>
      </c>
    </row>
    <row r="379" spans="1:8" x14ac:dyDescent="0.3">
      <c r="A379" s="48"/>
      <c r="B379" s="50"/>
      <c r="D379" t="s">
        <v>512</v>
      </c>
      <c r="E379" s="5">
        <v>2000000</v>
      </c>
      <c r="G379" t="s">
        <v>471</v>
      </c>
      <c r="H379" s="29" t="s">
        <v>10</v>
      </c>
    </row>
    <row r="380" spans="1:8" x14ac:dyDescent="0.3">
      <c r="A380" s="48"/>
      <c r="B380" s="50"/>
      <c r="D380" t="s">
        <v>513</v>
      </c>
      <c r="E380" s="5">
        <v>1882881</v>
      </c>
      <c r="G380" t="s">
        <v>373</v>
      </c>
      <c r="H380" s="29" t="s">
        <v>42</v>
      </c>
    </row>
    <row r="381" spans="1:8" x14ac:dyDescent="0.3">
      <c r="A381" s="48"/>
      <c r="B381" s="50"/>
      <c r="D381" t="s">
        <v>514</v>
      </c>
      <c r="E381" s="5">
        <v>1215204</v>
      </c>
      <c r="G381" t="s">
        <v>119</v>
      </c>
      <c r="H381" s="29" t="s">
        <v>10</v>
      </c>
    </row>
    <row r="382" spans="1:8" x14ac:dyDescent="0.3">
      <c r="A382" s="48"/>
      <c r="B382" s="50"/>
      <c r="D382" t="s">
        <v>515</v>
      </c>
      <c r="E382" s="5">
        <v>2497983</v>
      </c>
      <c r="G382" t="s">
        <v>204</v>
      </c>
      <c r="H382" s="29" t="s">
        <v>207</v>
      </c>
    </row>
    <row r="383" spans="1:8" x14ac:dyDescent="0.3">
      <c r="A383" s="48"/>
      <c r="B383" s="50"/>
      <c r="D383" t="s">
        <v>516</v>
      </c>
      <c r="E383" s="5">
        <v>798624</v>
      </c>
      <c r="G383" t="s">
        <v>205</v>
      </c>
      <c r="H383" s="29" t="s">
        <v>16</v>
      </c>
    </row>
    <row r="384" spans="1:8" x14ac:dyDescent="0.3">
      <c r="A384" s="48"/>
      <c r="B384" s="50"/>
      <c r="D384" t="s">
        <v>517</v>
      </c>
      <c r="E384" s="5">
        <v>1000000</v>
      </c>
      <c r="G384" t="s">
        <v>518</v>
      </c>
      <c r="H384" s="29" t="s">
        <v>277</v>
      </c>
    </row>
    <row r="385" spans="1:8" x14ac:dyDescent="0.3">
      <c r="A385" s="48"/>
      <c r="B385" s="50"/>
      <c r="D385" t="s">
        <v>421</v>
      </c>
      <c r="E385" s="5">
        <v>854039</v>
      </c>
      <c r="G385" t="s">
        <v>274</v>
      </c>
      <c r="H385" s="29" t="s">
        <v>271</v>
      </c>
    </row>
    <row r="386" spans="1:8" x14ac:dyDescent="0.3">
      <c r="A386" s="48"/>
      <c r="B386" s="50"/>
      <c r="D386" t="s">
        <v>519</v>
      </c>
      <c r="E386" s="5">
        <v>1000000</v>
      </c>
      <c r="G386" t="s">
        <v>206</v>
      </c>
      <c r="H386" s="29" t="s">
        <v>28</v>
      </c>
    </row>
    <row r="387" spans="1:8" x14ac:dyDescent="0.3">
      <c r="A387" s="48"/>
      <c r="B387" s="50"/>
      <c r="D387" t="s">
        <v>151</v>
      </c>
      <c r="E387" s="5">
        <v>1893941</v>
      </c>
      <c r="G387" t="s">
        <v>157</v>
      </c>
      <c r="H387" s="29" t="s">
        <v>10</v>
      </c>
    </row>
    <row r="388" spans="1:8" x14ac:dyDescent="0.3">
      <c r="A388" s="48"/>
      <c r="B388" s="50"/>
      <c r="D388" t="s">
        <v>107</v>
      </c>
      <c r="E388" s="5">
        <v>800000</v>
      </c>
      <c r="G388" t="s">
        <v>110</v>
      </c>
      <c r="H388" s="29" t="s">
        <v>39</v>
      </c>
    </row>
    <row r="389" spans="1:8" x14ac:dyDescent="0.3">
      <c r="A389" s="48"/>
      <c r="B389" s="50"/>
      <c r="D389" t="s">
        <v>489</v>
      </c>
      <c r="E389" s="5">
        <v>822357</v>
      </c>
      <c r="G389" t="s">
        <v>520</v>
      </c>
      <c r="H389" s="29" t="s">
        <v>10</v>
      </c>
    </row>
    <row r="390" spans="1:8" x14ac:dyDescent="0.3">
      <c r="A390" s="48"/>
      <c r="B390" s="50"/>
      <c r="D390" t="s">
        <v>521</v>
      </c>
      <c r="E390" s="5">
        <v>2400000</v>
      </c>
      <c r="G390" t="s">
        <v>173</v>
      </c>
      <c r="H390" s="29" t="s">
        <v>28</v>
      </c>
    </row>
    <row r="391" spans="1:8" x14ac:dyDescent="0.3">
      <c r="A391" s="48"/>
      <c r="B391" s="50"/>
      <c r="D391" t="s">
        <v>522</v>
      </c>
      <c r="E391" s="5">
        <v>800000</v>
      </c>
      <c r="G391" t="s">
        <v>164</v>
      </c>
      <c r="H391" s="29" t="s">
        <v>41</v>
      </c>
    </row>
    <row r="392" spans="1:8" x14ac:dyDescent="0.3">
      <c r="A392" s="48"/>
      <c r="B392" s="50"/>
      <c r="D392" t="s">
        <v>523</v>
      </c>
      <c r="E392" s="5">
        <v>795834</v>
      </c>
      <c r="G392" t="s">
        <v>357</v>
      </c>
      <c r="H392" s="29" t="s">
        <v>29</v>
      </c>
    </row>
    <row r="393" spans="1:8" x14ac:dyDescent="0.3">
      <c r="A393" s="48"/>
      <c r="B393" s="50"/>
      <c r="D393" t="s">
        <v>262</v>
      </c>
      <c r="E393" s="5">
        <v>1499448</v>
      </c>
      <c r="G393" t="s">
        <v>269</v>
      </c>
      <c r="H393" s="29" t="s">
        <v>112</v>
      </c>
    </row>
    <row r="394" spans="1:8" x14ac:dyDescent="0.3">
      <c r="A394" s="48"/>
      <c r="B394" s="50"/>
      <c r="D394" t="s">
        <v>492</v>
      </c>
      <c r="E394" s="5">
        <v>1000000</v>
      </c>
      <c r="G394" t="s">
        <v>201</v>
      </c>
      <c r="H394" s="29" t="s">
        <v>28</v>
      </c>
    </row>
    <row r="395" spans="1:8" x14ac:dyDescent="0.3">
      <c r="A395" s="48"/>
      <c r="B395" s="50"/>
      <c r="D395" t="s">
        <v>330</v>
      </c>
      <c r="E395" s="5">
        <v>2089647</v>
      </c>
      <c r="G395" t="s">
        <v>238</v>
      </c>
      <c r="H395" s="29" t="s">
        <v>45</v>
      </c>
    </row>
    <row r="396" spans="1:8" x14ac:dyDescent="0.3">
      <c r="A396" s="48"/>
      <c r="B396" s="50"/>
      <c r="D396" t="s">
        <v>524</v>
      </c>
      <c r="E396" s="5">
        <v>2417938</v>
      </c>
      <c r="G396" t="s">
        <v>525</v>
      </c>
      <c r="H396" s="29" t="s">
        <v>27</v>
      </c>
    </row>
    <row r="397" spans="1:8" x14ac:dyDescent="0.3">
      <c r="A397" s="48"/>
      <c r="B397" s="50"/>
      <c r="D397" t="s">
        <v>526</v>
      </c>
      <c r="E397" s="5">
        <v>960000</v>
      </c>
      <c r="G397" t="s">
        <v>481</v>
      </c>
      <c r="H397" s="29" t="s">
        <v>112</v>
      </c>
    </row>
    <row r="398" spans="1:8" x14ac:dyDescent="0.3">
      <c r="A398" s="48"/>
      <c r="B398" s="50"/>
      <c r="D398" t="s">
        <v>290</v>
      </c>
      <c r="E398" s="5">
        <v>2457452</v>
      </c>
      <c r="G398" t="s">
        <v>366</v>
      </c>
      <c r="H398" s="29" t="s">
        <v>27</v>
      </c>
    </row>
    <row r="399" spans="1:8" s="12" customFormat="1" x14ac:dyDescent="0.3">
      <c r="A399" s="17"/>
      <c r="B399" s="18"/>
    </row>
    <row r="401" spans="1:9" x14ac:dyDescent="0.3">
      <c r="A401" s="53" t="s">
        <v>293</v>
      </c>
      <c r="B401" s="53"/>
      <c r="C401" s="53"/>
      <c r="D401" s="53"/>
      <c r="E401" s="53"/>
      <c r="F401" s="53"/>
      <c r="G401" s="53"/>
      <c r="H401" s="53"/>
    </row>
    <row r="402" spans="1:9" x14ac:dyDescent="0.3">
      <c r="A402" s="2" t="s">
        <v>1</v>
      </c>
      <c r="B402" s="2" t="s">
        <v>2</v>
      </c>
      <c r="C402" s="2" t="s">
        <v>3</v>
      </c>
      <c r="D402" s="2" t="s">
        <v>4</v>
      </c>
      <c r="E402" s="2" t="s">
        <v>5</v>
      </c>
      <c r="F402" s="2" t="s">
        <v>82</v>
      </c>
      <c r="G402" s="2" t="s">
        <v>6</v>
      </c>
      <c r="H402" s="29" t="s">
        <v>7</v>
      </c>
      <c r="I402" s="2" t="s">
        <v>66</v>
      </c>
    </row>
    <row r="403" spans="1:9" x14ac:dyDescent="0.3">
      <c r="B403" s="50" t="s">
        <v>294</v>
      </c>
      <c r="D403" t="s">
        <v>295</v>
      </c>
      <c r="E403" s="5">
        <v>650000</v>
      </c>
      <c r="G403" t="s">
        <v>173</v>
      </c>
      <c r="H403" s="29" t="s">
        <v>28</v>
      </c>
    </row>
    <row r="404" spans="1:9" x14ac:dyDescent="0.3">
      <c r="B404" s="50"/>
      <c r="D404" t="s">
        <v>18</v>
      </c>
      <c r="E404" s="5">
        <v>1000000</v>
      </c>
      <c r="G404" t="s">
        <v>23</v>
      </c>
      <c r="H404" s="29" t="s">
        <v>29</v>
      </c>
    </row>
    <row r="405" spans="1:9" x14ac:dyDescent="0.3">
      <c r="B405" s="50"/>
      <c r="D405" t="s">
        <v>531</v>
      </c>
      <c r="E405" s="5">
        <v>1500000</v>
      </c>
      <c r="G405" t="s">
        <v>362</v>
      </c>
      <c r="H405" s="29" t="s">
        <v>39</v>
      </c>
    </row>
    <row r="406" spans="1:9" x14ac:dyDescent="0.3">
      <c r="B406" s="50"/>
      <c r="D406" t="s">
        <v>296</v>
      </c>
      <c r="E406" s="5">
        <v>1500000</v>
      </c>
      <c r="G406" t="s">
        <v>535</v>
      </c>
      <c r="H406" s="29" t="s">
        <v>28</v>
      </c>
    </row>
    <row r="407" spans="1:9" x14ac:dyDescent="0.3">
      <c r="B407" s="50"/>
      <c r="D407" t="s">
        <v>17</v>
      </c>
      <c r="E407" s="5">
        <v>900000</v>
      </c>
      <c r="G407" t="s">
        <v>236</v>
      </c>
      <c r="H407" s="29" t="s">
        <v>30</v>
      </c>
    </row>
    <row r="408" spans="1:9" x14ac:dyDescent="0.3">
      <c r="B408" s="50"/>
      <c r="D408" t="s">
        <v>532</v>
      </c>
      <c r="E408" s="5">
        <v>1500000</v>
      </c>
      <c r="G408" t="s">
        <v>318</v>
      </c>
      <c r="H408" s="29" t="s">
        <v>40</v>
      </c>
    </row>
    <row r="409" spans="1:9" x14ac:dyDescent="0.3">
      <c r="B409" s="50"/>
      <c r="D409" t="s">
        <v>533</v>
      </c>
      <c r="E409" s="5">
        <v>800000</v>
      </c>
      <c r="G409" t="s">
        <v>184</v>
      </c>
      <c r="H409" s="29" t="s">
        <v>48</v>
      </c>
    </row>
    <row r="410" spans="1:9" x14ac:dyDescent="0.3">
      <c r="B410" s="50"/>
      <c r="D410" t="s">
        <v>534</v>
      </c>
      <c r="E410" s="5">
        <v>720000</v>
      </c>
      <c r="G410" t="s">
        <v>22</v>
      </c>
      <c r="H410" s="29" t="s">
        <v>30</v>
      </c>
    </row>
    <row r="411" spans="1:9" x14ac:dyDescent="0.3">
      <c r="B411" s="50"/>
      <c r="D411" t="s">
        <v>297</v>
      </c>
      <c r="E411" s="5">
        <v>1000000</v>
      </c>
      <c r="G411" t="s">
        <v>413</v>
      </c>
      <c r="H411" s="29" t="s">
        <v>30</v>
      </c>
    </row>
    <row r="412" spans="1:9" x14ac:dyDescent="0.3">
      <c r="B412" s="50"/>
      <c r="D412" t="s">
        <v>298</v>
      </c>
      <c r="E412" s="5">
        <v>4300000</v>
      </c>
      <c r="G412" t="s">
        <v>121</v>
      </c>
      <c r="H412" s="29" t="s">
        <v>64</v>
      </c>
    </row>
    <row r="413" spans="1:9" x14ac:dyDescent="0.3">
      <c r="B413" s="50"/>
      <c r="D413" t="s">
        <v>299</v>
      </c>
      <c r="E413" s="5">
        <v>3500000</v>
      </c>
      <c r="G413" t="s">
        <v>449</v>
      </c>
      <c r="H413" s="29" t="s">
        <v>28</v>
      </c>
    </row>
    <row r="414" spans="1:9" x14ac:dyDescent="0.3">
      <c r="B414" s="50"/>
      <c r="D414" t="s">
        <v>17</v>
      </c>
      <c r="E414" s="5">
        <v>2200000</v>
      </c>
      <c r="G414" t="s">
        <v>236</v>
      </c>
      <c r="H414" s="29" t="s">
        <v>30</v>
      </c>
    </row>
    <row r="415" spans="1:9" x14ac:dyDescent="0.3">
      <c r="B415" s="50" t="s">
        <v>300</v>
      </c>
      <c r="D415" t="s">
        <v>301</v>
      </c>
      <c r="E415" s="5">
        <v>1200000</v>
      </c>
      <c r="G415" t="s">
        <v>373</v>
      </c>
      <c r="H415" s="29" t="s">
        <v>42</v>
      </c>
    </row>
    <row r="416" spans="1:9" x14ac:dyDescent="0.3">
      <c r="B416" s="50"/>
      <c r="D416" t="s">
        <v>302</v>
      </c>
      <c r="E416" s="5">
        <v>2000000</v>
      </c>
      <c r="G416" t="s">
        <v>142</v>
      </c>
      <c r="H416" s="29" t="s">
        <v>27</v>
      </c>
    </row>
    <row r="417" spans="1:9" x14ac:dyDescent="0.3">
      <c r="B417" s="50"/>
      <c r="D417" t="s">
        <v>303</v>
      </c>
      <c r="E417" s="5">
        <v>1100000</v>
      </c>
      <c r="G417" t="s">
        <v>323</v>
      </c>
      <c r="H417" s="29" t="s">
        <v>71</v>
      </c>
    </row>
    <row r="418" spans="1:9" x14ac:dyDescent="0.3">
      <c r="B418" s="50"/>
      <c r="D418" t="s">
        <v>225</v>
      </c>
      <c r="E418" s="5">
        <v>1500000</v>
      </c>
      <c r="G418" t="s">
        <v>223</v>
      </c>
      <c r="H418" s="29" t="s">
        <v>43</v>
      </c>
    </row>
    <row r="419" spans="1:9" x14ac:dyDescent="0.3">
      <c r="B419" s="50"/>
      <c r="D419" t="s">
        <v>303</v>
      </c>
      <c r="E419" s="5">
        <v>1400000</v>
      </c>
      <c r="G419" t="s">
        <v>323</v>
      </c>
      <c r="H419" s="29" t="s">
        <v>71</v>
      </c>
    </row>
    <row r="421" spans="1:9" s="12" customFormat="1" x14ac:dyDescent="0.3">
      <c r="A421" s="51" t="s">
        <v>739</v>
      </c>
      <c r="B421" s="51"/>
      <c r="C421" s="51"/>
      <c r="D421" s="51"/>
      <c r="E421" s="51"/>
      <c r="F421" s="51"/>
      <c r="G421" s="51"/>
      <c r="H421" s="51"/>
    </row>
    <row r="422" spans="1:9" x14ac:dyDescent="0.3">
      <c r="A422" s="29" t="s">
        <v>1</v>
      </c>
      <c r="B422" s="29" t="s">
        <v>2</v>
      </c>
      <c r="C422" s="29" t="s">
        <v>3</v>
      </c>
      <c r="D422" s="29" t="s">
        <v>4</v>
      </c>
      <c r="E422" s="29" t="s">
        <v>5</v>
      </c>
      <c r="F422" s="29" t="s">
        <v>82</v>
      </c>
      <c r="G422" s="29" t="s">
        <v>6</v>
      </c>
      <c r="H422" s="29" t="s">
        <v>7</v>
      </c>
      <c r="I422" s="29" t="s">
        <v>66</v>
      </c>
    </row>
    <row r="423" spans="1:9" x14ac:dyDescent="0.3">
      <c r="A423" s="48" t="s">
        <v>719</v>
      </c>
      <c r="B423" s="50" t="s">
        <v>720</v>
      </c>
      <c r="D423" t="s">
        <v>721</v>
      </c>
      <c r="E423" s="30">
        <v>1110000</v>
      </c>
      <c r="G423" t="s">
        <v>725</v>
      </c>
      <c r="H423" s="29" t="s">
        <v>27</v>
      </c>
    </row>
    <row r="424" spans="1:9" x14ac:dyDescent="0.3">
      <c r="A424" s="48"/>
      <c r="B424" s="50"/>
      <c r="D424" t="s">
        <v>722</v>
      </c>
      <c r="E424" s="30">
        <v>1110000</v>
      </c>
      <c r="G424" t="s">
        <v>249</v>
      </c>
      <c r="H424" s="29" t="s">
        <v>28</v>
      </c>
    </row>
    <row r="425" spans="1:9" x14ac:dyDescent="0.3">
      <c r="A425" s="48"/>
      <c r="B425" s="50"/>
      <c r="D425" t="s">
        <v>723</v>
      </c>
      <c r="E425" s="30">
        <v>1110000</v>
      </c>
      <c r="G425" t="s">
        <v>165</v>
      </c>
      <c r="H425" s="29" t="s">
        <v>46</v>
      </c>
    </row>
    <row r="426" spans="1:9" x14ac:dyDescent="0.3">
      <c r="A426" s="48"/>
      <c r="B426" s="50"/>
      <c r="D426" t="s">
        <v>724</v>
      </c>
      <c r="E426" s="30">
        <v>1110000</v>
      </c>
      <c r="G426" t="s">
        <v>726</v>
      </c>
      <c r="H426" s="29" t="s">
        <v>27</v>
      </c>
    </row>
    <row r="427" spans="1:9" x14ac:dyDescent="0.3">
      <c r="A427" s="49" t="s">
        <v>728</v>
      </c>
      <c r="B427" s="50" t="s">
        <v>727</v>
      </c>
      <c r="D427" t="s">
        <v>729</v>
      </c>
      <c r="E427" s="30">
        <v>1625000</v>
      </c>
      <c r="G427" t="s">
        <v>730</v>
      </c>
      <c r="H427" s="29" t="s">
        <v>41</v>
      </c>
    </row>
    <row r="428" spans="1:9" x14ac:dyDescent="0.3">
      <c r="A428" s="49"/>
      <c r="B428" s="50"/>
      <c r="D428" t="s">
        <v>92</v>
      </c>
      <c r="E428" s="30">
        <v>1625000</v>
      </c>
      <c r="G428" t="s">
        <v>99</v>
      </c>
      <c r="H428" s="29" t="s">
        <v>48</v>
      </c>
    </row>
    <row r="429" spans="1:9" x14ac:dyDescent="0.3">
      <c r="A429" s="49"/>
      <c r="B429" s="50"/>
      <c r="D429" t="s">
        <v>676</v>
      </c>
      <c r="E429" s="30">
        <v>1625000</v>
      </c>
      <c r="G429" t="s">
        <v>695</v>
      </c>
      <c r="H429" s="29" t="s">
        <v>130</v>
      </c>
    </row>
    <row r="430" spans="1:9" x14ac:dyDescent="0.3">
      <c r="A430" s="49"/>
      <c r="B430" s="50"/>
      <c r="D430" t="s">
        <v>710</v>
      </c>
      <c r="E430" s="30">
        <v>1625000</v>
      </c>
      <c r="G430" t="s">
        <v>462</v>
      </c>
      <c r="H430" s="29" t="s">
        <v>158</v>
      </c>
    </row>
    <row r="431" spans="1:9" x14ac:dyDescent="0.3">
      <c r="A431" s="49"/>
      <c r="B431" s="50"/>
      <c r="D431" t="s">
        <v>710</v>
      </c>
      <c r="E431" s="30">
        <v>1625000</v>
      </c>
      <c r="G431" t="s">
        <v>462</v>
      </c>
      <c r="H431" s="29" t="s">
        <v>158</v>
      </c>
    </row>
    <row r="432" spans="1:9" x14ac:dyDescent="0.3">
      <c r="A432" s="49"/>
      <c r="B432" s="50"/>
      <c r="D432" t="s">
        <v>731</v>
      </c>
      <c r="E432" s="30">
        <v>1625000</v>
      </c>
      <c r="G432" t="s">
        <v>503</v>
      </c>
      <c r="H432" s="29" t="s">
        <v>27</v>
      </c>
    </row>
    <row r="433" spans="1:9" x14ac:dyDescent="0.3">
      <c r="A433" s="49"/>
      <c r="B433" s="50"/>
      <c r="D433" t="s">
        <v>126</v>
      </c>
      <c r="E433" s="30">
        <v>1625000</v>
      </c>
      <c r="G433" t="s">
        <v>129</v>
      </c>
      <c r="H433" s="29" t="s">
        <v>130</v>
      </c>
    </row>
    <row r="434" spans="1:9" s="12" customFormat="1" x14ac:dyDescent="0.3">
      <c r="A434" s="20" t="s">
        <v>794</v>
      </c>
      <c r="B434" s="24" t="s">
        <v>795</v>
      </c>
      <c r="D434" s="12" t="s">
        <v>387</v>
      </c>
      <c r="E434" s="39">
        <f>140000000/5</f>
        <v>28000000</v>
      </c>
      <c r="G434" s="12" t="s">
        <v>744</v>
      </c>
      <c r="H434" s="29" t="s">
        <v>64</v>
      </c>
    </row>
    <row r="436" spans="1:9" x14ac:dyDescent="0.3">
      <c r="A436" s="53" t="s">
        <v>718</v>
      </c>
      <c r="B436" s="53"/>
      <c r="C436" s="53"/>
      <c r="D436" s="53"/>
      <c r="E436" s="53"/>
      <c r="F436" s="53"/>
      <c r="G436" s="53"/>
      <c r="H436" s="53"/>
    </row>
    <row r="438" spans="1:9" s="12" customFormat="1" x14ac:dyDescent="0.3">
      <c r="A438" s="53" t="s">
        <v>745</v>
      </c>
      <c r="B438" s="53"/>
      <c r="C438" s="53"/>
      <c r="D438" s="53"/>
      <c r="E438" s="53"/>
      <c r="F438" s="53"/>
      <c r="G438" s="53"/>
      <c r="H438" s="53"/>
    </row>
    <row r="439" spans="1:9" x14ac:dyDescent="0.3">
      <c r="A439" s="29" t="s">
        <v>1</v>
      </c>
      <c r="B439" s="29" t="s">
        <v>2</v>
      </c>
      <c r="C439" s="29" t="s">
        <v>3</v>
      </c>
      <c r="D439" s="29" t="s">
        <v>4</v>
      </c>
      <c r="E439" s="29" t="s">
        <v>5</v>
      </c>
      <c r="F439" s="29" t="s">
        <v>82</v>
      </c>
      <c r="G439" s="29" t="s">
        <v>6</v>
      </c>
      <c r="H439" s="29" t="s">
        <v>7</v>
      </c>
      <c r="I439" s="29" t="s">
        <v>66</v>
      </c>
    </row>
    <row r="440" spans="1:9" x14ac:dyDescent="0.3">
      <c r="A440" s="49" t="s">
        <v>799</v>
      </c>
      <c r="B440" s="50" t="s">
        <v>802</v>
      </c>
      <c r="C440" t="s">
        <v>804</v>
      </c>
      <c r="D440" t="s">
        <v>805</v>
      </c>
      <c r="E440" s="5">
        <v>1836459</v>
      </c>
      <c r="G440" t="s">
        <v>806</v>
      </c>
      <c r="H440" s="29" t="s">
        <v>40</v>
      </c>
    </row>
    <row r="441" spans="1:9" x14ac:dyDescent="0.3">
      <c r="A441" s="49"/>
      <c r="B441" s="50"/>
      <c r="C441" s="49" t="s">
        <v>807</v>
      </c>
      <c r="D441" t="s">
        <v>753</v>
      </c>
      <c r="E441" s="5">
        <v>2000000</v>
      </c>
      <c r="G441" t="s">
        <v>155</v>
      </c>
      <c r="H441" s="29" t="s">
        <v>28</v>
      </c>
    </row>
    <row r="442" spans="1:9" x14ac:dyDescent="0.3">
      <c r="A442" s="49"/>
      <c r="B442" s="50"/>
      <c r="C442" s="49"/>
      <c r="D442" t="s">
        <v>808</v>
      </c>
      <c r="E442" s="5">
        <v>1321381</v>
      </c>
      <c r="G442" t="s">
        <v>810</v>
      </c>
      <c r="H442" s="29" t="s">
        <v>28</v>
      </c>
    </row>
    <row r="443" spans="1:9" x14ac:dyDescent="0.3">
      <c r="A443" s="49"/>
      <c r="B443" s="50"/>
      <c r="C443" s="49"/>
      <c r="D443" t="s">
        <v>809</v>
      </c>
      <c r="E443" s="5">
        <v>2000000</v>
      </c>
      <c r="G443" t="s">
        <v>173</v>
      </c>
      <c r="H443" s="29" t="s">
        <v>28</v>
      </c>
    </row>
    <row r="444" spans="1:9" x14ac:dyDescent="0.3">
      <c r="A444" s="49"/>
      <c r="B444" s="50"/>
      <c r="C444" s="49" t="s">
        <v>811</v>
      </c>
      <c r="D444" t="s">
        <v>421</v>
      </c>
      <c r="E444" s="5">
        <v>2500000</v>
      </c>
      <c r="G444" t="s">
        <v>274</v>
      </c>
      <c r="H444" s="29" t="s">
        <v>271</v>
      </c>
    </row>
    <row r="445" spans="1:9" x14ac:dyDescent="0.3">
      <c r="A445" s="49"/>
      <c r="B445" s="50"/>
      <c r="C445" s="49"/>
      <c r="D445" t="s">
        <v>341</v>
      </c>
      <c r="E445" s="5">
        <v>1997861</v>
      </c>
      <c r="G445" t="s">
        <v>155</v>
      </c>
      <c r="H445" s="29" t="s">
        <v>28</v>
      </c>
    </row>
    <row r="446" spans="1:9" x14ac:dyDescent="0.3">
      <c r="A446" s="49"/>
      <c r="B446" s="50"/>
      <c r="C446" s="49"/>
      <c r="D446" t="s">
        <v>226</v>
      </c>
      <c r="E446" s="5">
        <v>1015501</v>
      </c>
      <c r="G446" t="s">
        <v>227</v>
      </c>
      <c r="H446" s="29" t="s">
        <v>73</v>
      </c>
    </row>
    <row r="447" spans="1:9" x14ac:dyDescent="0.3">
      <c r="A447" s="49"/>
      <c r="B447" s="50"/>
      <c r="C447" s="49"/>
      <c r="D447" t="s">
        <v>812</v>
      </c>
      <c r="E447" s="5">
        <v>1997854</v>
      </c>
      <c r="G447" t="s">
        <v>165</v>
      </c>
      <c r="H447" s="29" t="s">
        <v>46</v>
      </c>
    </row>
    <row r="448" spans="1:9" x14ac:dyDescent="0.3">
      <c r="A448" s="49"/>
      <c r="B448" s="50"/>
      <c r="C448" s="49" t="s">
        <v>813</v>
      </c>
      <c r="D448" t="s">
        <v>814</v>
      </c>
      <c r="E448" s="5">
        <v>1999333</v>
      </c>
      <c r="G448" t="s">
        <v>155</v>
      </c>
      <c r="H448" s="29" t="s">
        <v>28</v>
      </c>
    </row>
    <row r="449" spans="1:8" x14ac:dyDescent="0.3">
      <c r="A449" s="49"/>
      <c r="B449" s="50"/>
      <c r="C449" s="49"/>
      <c r="D449" t="s">
        <v>815</v>
      </c>
      <c r="E449" s="5">
        <v>1040426</v>
      </c>
      <c r="G449" t="s">
        <v>153</v>
      </c>
      <c r="H449" s="29" t="s">
        <v>49</v>
      </c>
    </row>
    <row r="450" spans="1:8" x14ac:dyDescent="0.3">
      <c r="A450" s="49"/>
      <c r="B450" s="50"/>
      <c r="C450" s="49"/>
      <c r="D450" t="s">
        <v>688</v>
      </c>
      <c r="E450" s="5">
        <v>2475807</v>
      </c>
      <c r="G450" t="s">
        <v>181</v>
      </c>
      <c r="H450" s="29" t="s">
        <v>37</v>
      </c>
    </row>
    <row r="451" spans="1:8" x14ac:dyDescent="0.3">
      <c r="A451" s="49"/>
      <c r="B451" s="50"/>
      <c r="C451" s="49" t="s">
        <v>816</v>
      </c>
      <c r="D451" t="s">
        <v>817</v>
      </c>
      <c r="E451" s="5">
        <v>1483983</v>
      </c>
      <c r="G451" t="s">
        <v>615</v>
      </c>
      <c r="H451" s="29" t="s">
        <v>279</v>
      </c>
    </row>
    <row r="452" spans="1:8" x14ac:dyDescent="0.3">
      <c r="A452" s="49"/>
      <c r="B452" s="50"/>
      <c r="C452" s="49"/>
      <c r="D452" t="s">
        <v>818</v>
      </c>
      <c r="E452" s="5">
        <v>1500000</v>
      </c>
      <c r="G452" t="s">
        <v>819</v>
      </c>
      <c r="H452" s="29" t="s">
        <v>41</v>
      </c>
    </row>
    <row r="453" spans="1:8" x14ac:dyDescent="0.3">
      <c r="A453" s="49"/>
      <c r="B453" s="50"/>
      <c r="C453" s="49"/>
      <c r="D453" t="s">
        <v>820</v>
      </c>
      <c r="E453" s="5">
        <v>951367</v>
      </c>
      <c r="G453" t="s">
        <v>576</v>
      </c>
      <c r="H453" s="29" t="s">
        <v>45</v>
      </c>
    </row>
    <row r="454" spans="1:8" x14ac:dyDescent="0.3">
      <c r="A454" s="49"/>
      <c r="B454" s="50"/>
      <c r="C454" s="49" t="s">
        <v>821</v>
      </c>
      <c r="D454" t="s">
        <v>689</v>
      </c>
      <c r="E454" s="5">
        <v>1795216</v>
      </c>
      <c r="G454" t="s">
        <v>90</v>
      </c>
      <c r="H454" s="29" t="s">
        <v>97</v>
      </c>
    </row>
    <row r="455" spans="1:8" x14ac:dyDescent="0.3">
      <c r="A455" s="49"/>
      <c r="B455" s="50"/>
      <c r="C455" s="49"/>
      <c r="D455" t="s">
        <v>822</v>
      </c>
      <c r="E455" s="5">
        <v>1613457</v>
      </c>
      <c r="G455" t="s">
        <v>823</v>
      </c>
      <c r="H455" s="29" t="s">
        <v>28</v>
      </c>
    </row>
    <row r="456" spans="1:8" x14ac:dyDescent="0.3">
      <c r="A456" s="48" t="s">
        <v>800</v>
      </c>
      <c r="B456" s="50" t="s">
        <v>803</v>
      </c>
      <c r="C456" s="49" t="s">
        <v>824</v>
      </c>
      <c r="D456" t="s">
        <v>301</v>
      </c>
      <c r="E456" s="5">
        <v>2145600</v>
      </c>
      <c r="G456" t="s">
        <v>373</v>
      </c>
      <c r="H456" s="29" t="s">
        <v>42</v>
      </c>
    </row>
    <row r="457" spans="1:8" x14ac:dyDescent="0.3">
      <c r="A457" s="48"/>
      <c r="B457" s="50"/>
      <c r="C457" s="49"/>
      <c r="D457" t="s">
        <v>306</v>
      </c>
      <c r="E457" s="5">
        <v>2500000</v>
      </c>
      <c r="G457" t="s">
        <v>307</v>
      </c>
      <c r="H457" s="29" t="s">
        <v>65</v>
      </c>
    </row>
    <row r="458" spans="1:8" x14ac:dyDescent="0.3">
      <c r="A458" s="48"/>
      <c r="B458" s="50"/>
      <c r="C458" s="49"/>
      <c r="D458" t="s">
        <v>825</v>
      </c>
      <c r="E458" s="5">
        <v>2500000</v>
      </c>
      <c r="G458" t="s">
        <v>173</v>
      </c>
      <c r="H458" s="29" t="s">
        <v>28</v>
      </c>
    </row>
    <row r="459" spans="1:8" x14ac:dyDescent="0.3">
      <c r="A459" s="48"/>
      <c r="B459" s="50"/>
      <c r="C459" s="49"/>
      <c r="D459" t="s">
        <v>306</v>
      </c>
      <c r="E459" s="5">
        <v>1992766</v>
      </c>
      <c r="G459" t="s">
        <v>307</v>
      </c>
      <c r="H459" s="29" t="s">
        <v>65</v>
      </c>
    </row>
    <row r="460" spans="1:8" x14ac:dyDescent="0.3">
      <c r="A460" s="48"/>
      <c r="B460" s="50"/>
      <c r="C460" s="49"/>
      <c r="D460" t="s">
        <v>826</v>
      </c>
      <c r="E460" s="5">
        <v>1511515</v>
      </c>
      <c r="G460" t="s">
        <v>827</v>
      </c>
      <c r="H460" s="29" t="s">
        <v>37</v>
      </c>
    </row>
    <row r="461" spans="1:8" x14ac:dyDescent="0.3">
      <c r="A461" s="48"/>
      <c r="B461" s="50"/>
      <c r="C461" s="49" t="s">
        <v>828</v>
      </c>
      <c r="D461" t="s">
        <v>755</v>
      </c>
      <c r="E461" s="5">
        <v>2260880</v>
      </c>
      <c r="G461" t="s">
        <v>762</v>
      </c>
      <c r="H461" s="29" t="s">
        <v>28</v>
      </c>
    </row>
    <row r="462" spans="1:8" x14ac:dyDescent="0.3">
      <c r="A462" s="48"/>
      <c r="B462" s="50"/>
      <c r="C462" s="49"/>
      <c r="D462" t="s">
        <v>226</v>
      </c>
      <c r="E462" s="5">
        <v>1983452</v>
      </c>
      <c r="G462" t="s">
        <v>227</v>
      </c>
      <c r="H462" s="29" t="s">
        <v>73</v>
      </c>
    </row>
    <row r="463" spans="1:8" x14ac:dyDescent="0.3">
      <c r="A463" s="49" t="s">
        <v>797</v>
      </c>
      <c r="B463" s="50" t="s">
        <v>796</v>
      </c>
      <c r="C463" s="49" t="s">
        <v>829</v>
      </c>
      <c r="D463" t="s">
        <v>830</v>
      </c>
      <c r="E463" s="5">
        <v>2500000</v>
      </c>
      <c r="G463" t="s">
        <v>121</v>
      </c>
      <c r="H463" s="29" t="s">
        <v>64</v>
      </c>
    </row>
    <row r="464" spans="1:8" x14ac:dyDescent="0.3">
      <c r="A464" s="49"/>
      <c r="B464" s="50"/>
      <c r="C464" s="49"/>
      <c r="D464" t="s">
        <v>188</v>
      </c>
      <c r="E464" s="5">
        <v>2762484</v>
      </c>
      <c r="G464" t="s">
        <v>367</v>
      </c>
      <c r="H464" s="29" t="s">
        <v>46</v>
      </c>
    </row>
    <row r="465" spans="1:8" x14ac:dyDescent="0.3">
      <c r="A465" s="49"/>
      <c r="B465" s="50"/>
      <c r="C465" s="49"/>
      <c r="D465" t="s">
        <v>831</v>
      </c>
      <c r="E465" s="5">
        <v>2360703</v>
      </c>
      <c r="G465" t="s">
        <v>832</v>
      </c>
      <c r="H465" s="29" t="s">
        <v>40</v>
      </c>
    </row>
    <row r="466" spans="1:8" x14ac:dyDescent="0.3">
      <c r="A466" s="49"/>
      <c r="B466" s="50"/>
      <c r="C466" s="49"/>
      <c r="D466" t="s">
        <v>833</v>
      </c>
      <c r="E466" s="5">
        <v>2986033</v>
      </c>
      <c r="G466" t="s">
        <v>353</v>
      </c>
      <c r="H466" s="29" t="s">
        <v>41</v>
      </c>
    </row>
    <row r="467" spans="1:8" x14ac:dyDescent="0.3">
      <c r="A467" s="49"/>
      <c r="B467" s="50"/>
      <c r="C467" s="49" t="s">
        <v>834</v>
      </c>
      <c r="D467" t="s">
        <v>835</v>
      </c>
      <c r="E467" s="5">
        <v>2553924</v>
      </c>
      <c r="G467" t="s">
        <v>827</v>
      </c>
      <c r="H467" s="29" t="s">
        <v>37</v>
      </c>
    </row>
    <row r="468" spans="1:8" x14ac:dyDescent="0.3">
      <c r="A468" s="49"/>
      <c r="B468" s="50"/>
      <c r="C468" s="49"/>
      <c r="D468" t="s">
        <v>818</v>
      </c>
      <c r="E468" s="5">
        <v>2500000</v>
      </c>
      <c r="G468" t="s">
        <v>819</v>
      </c>
      <c r="H468" s="29" t="s">
        <v>41</v>
      </c>
    </row>
    <row r="469" spans="1:8" x14ac:dyDescent="0.3">
      <c r="A469" s="49"/>
      <c r="B469" s="50"/>
      <c r="C469" s="49"/>
      <c r="D469" t="s">
        <v>836</v>
      </c>
      <c r="E469" s="5">
        <v>2200000</v>
      </c>
      <c r="G469" t="s">
        <v>837</v>
      </c>
      <c r="H469" s="29" t="s">
        <v>28</v>
      </c>
    </row>
    <row r="470" spans="1:8" x14ac:dyDescent="0.3">
      <c r="A470" s="49"/>
      <c r="B470" s="50"/>
      <c r="C470" s="49" t="s">
        <v>838</v>
      </c>
      <c r="D470" t="s">
        <v>839</v>
      </c>
      <c r="E470" s="5">
        <v>1419686</v>
      </c>
      <c r="G470" t="s">
        <v>155</v>
      </c>
      <c r="H470" s="29" t="s">
        <v>28</v>
      </c>
    </row>
    <row r="471" spans="1:8" x14ac:dyDescent="0.3">
      <c r="A471" s="49"/>
      <c r="B471" s="50"/>
      <c r="C471" s="49"/>
      <c r="D471" t="s">
        <v>485</v>
      </c>
      <c r="E471" s="5">
        <v>1585115</v>
      </c>
      <c r="G471" t="s">
        <v>164</v>
      </c>
      <c r="H471" s="29" t="s">
        <v>41</v>
      </c>
    </row>
    <row r="472" spans="1:8" x14ac:dyDescent="0.3">
      <c r="A472" s="49"/>
      <c r="B472" s="50"/>
      <c r="C472" s="49"/>
      <c r="D472" t="s">
        <v>840</v>
      </c>
      <c r="E472" s="5">
        <v>1995199</v>
      </c>
      <c r="G472" t="s">
        <v>411</v>
      </c>
      <c r="H472" s="29" t="s">
        <v>10</v>
      </c>
    </row>
    <row r="473" spans="1:8" x14ac:dyDescent="0.3">
      <c r="A473" s="49" t="s">
        <v>798</v>
      </c>
      <c r="B473" s="50" t="s">
        <v>801</v>
      </c>
      <c r="D473" t="s">
        <v>485</v>
      </c>
      <c r="E473" s="5">
        <v>5000000</v>
      </c>
      <c r="G473" t="s">
        <v>164</v>
      </c>
      <c r="H473" s="29" t="s">
        <v>41</v>
      </c>
    </row>
    <row r="474" spans="1:8" x14ac:dyDescent="0.3">
      <c r="A474" s="49"/>
      <c r="B474" s="50"/>
      <c r="D474" t="s">
        <v>841</v>
      </c>
      <c r="E474" s="5">
        <v>4999539</v>
      </c>
      <c r="G474" t="s">
        <v>503</v>
      </c>
      <c r="H474" s="29" t="s">
        <v>27</v>
      </c>
    </row>
    <row r="475" spans="1:8" x14ac:dyDescent="0.3">
      <c r="A475" s="49"/>
      <c r="B475" s="50"/>
      <c r="D475" t="s">
        <v>688</v>
      </c>
      <c r="E475" s="5">
        <v>4627161</v>
      </c>
      <c r="G475" t="s">
        <v>181</v>
      </c>
      <c r="H475" s="29" t="s">
        <v>37</v>
      </c>
    </row>
    <row r="476" spans="1:8" x14ac:dyDescent="0.3">
      <c r="A476" s="48"/>
      <c r="B476" s="50" t="s">
        <v>842</v>
      </c>
      <c r="D476" t="s">
        <v>843</v>
      </c>
      <c r="E476" s="30">
        <v>1500000</v>
      </c>
      <c r="G476" t="s">
        <v>22</v>
      </c>
      <c r="H476" s="29" t="s">
        <v>30</v>
      </c>
    </row>
    <row r="477" spans="1:8" x14ac:dyDescent="0.3">
      <c r="A477" s="48"/>
      <c r="B477" s="50"/>
      <c r="D477" t="s">
        <v>844</v>
      </c>
      <c r="E477" s="30">
        <v>1500000</v>
      </c>
      <c r="G477" t="s">
        <v>845</v>
      </c>
      <c r="H477" s="29" t="s">
        <v>41</v>
      </c>
    </row>
    <row r="478" spans="1:8" x14ac:dyDescent="0.3">
      <c r="E478" s="5"/>
    </row>
    <row r="479" spans="1:8" x14ac:dyDescent="0.3">
      <c r="A479" s="53" t="s">
        <v>846</v>
      </c>
      <c r="B479" s="53"/>
      <c r="C479" s="53"/>
      <c r="D479" s="53"/>
      <c r="E479" s="53"/>
      <c r="F479" s="53"/>
      <c r="G479" s="53"/>
      <c r="H479" s="53"/>
    </row>
    <row r="480" spans="1:8" x14ac:dyDescent="0.3">
      <c r="E480" s="5"/>
    </row>
    <row r="481" spans="1:9" s="12" customFormat="1" x14ac:dyDescent="0.3">
      <c r="A481" s="53" t="s">
        <v>770</v>
      </c>
      <c r="B481" s="53"/>
      <c r="C481" s="53"/>
      <c r="D481" s="53"/>
      <c r="E481" s="53"/>
      <c r="F481" s="53"/>
      <c r="G481" s="53"/>
      <c r="H481" s="53"/>
    </row>
    <row r="482" spans="1:9" x14ac:dyDescent="0.3">
      <c r="A482" s="29" t="s">
        <v>1</v>
      </c>
      <c r="B482" s="29" t="s">
        <v>2</v>
      </c>
      <c r="C482" s="29" t="s">
        <v>3</v>
      </c>
      <c r="D482" s="29" t="s">
        <v>4</v>
      </c>
      <c r="E482" s="29" t="s">
        <v>5</v>
      </c>
      <c r="F482" s="29" t="s">
        <v>82</v>
      </c>
      <c r="G482" s="29" t="s">
        <v>6</v>
      </c>
      <c r="H482" s="29" t="s">
        <v>7</v>
      </c>
      <c r="I482" s="29" t="s">
        <v>66</v>
      </c>
    </row>
    <row r="483" spans="1:9" x14ac:dyDescent="0.3">
      <c r="A483" s="49" t="s">
        <v>847</v>
      </c>
      <c r="B483" s="50" t="s">
        <v>848</v>
      </c>
      <c r="C483" s="49" t="s">
        <v>849</v>
      </c>
      <c r="D483" t="s">
        <v>116</v>
      </c>
      <c r="E483" s="5">
        <v>1000000</v>
      </c>
      <c r="G483" t="s">
        <v>119</v>
      </c>
      <c r="H483" s="29" t="s">
        <v>10</v>
      </c>
    </row>
    <row r="484" spans="1:9" x14ac:dyDescent="0.3">
      <c r="A484" s="49"/>
      <c r="B484" s="50"/>
      <c r="C484" s="49"/>
      <c r="D484" t="s">
        <v>850</v>
      </c>
      <c r="E484" s="5">
        <v>1002789</v>
      </c>
      <c r="G484" t="s">
        <v>386</v>
      </c>
      <c r="H484" s="29" t="s">
        <v>43</v>
      </c>
    </row>
    <row r="485" spans="1:9" x14ac:dyDescent="0.3">
      <c r="A485" s="49"/>
      <c r="B485" s="50"/>
      <c r="C485" s="49"/>
      <c r="D485" t="s">
        <v>851</v>
      </c>
      <c r="E485" s="5">
        <v>880034</v>
      </c>
      <c r="G485" t="s">
        <v>478</v>
      </c>
      <c r="H485" s="29" t="s">
        <v>30</v>
      </c>
    </row>
    <row r="486" spans="1:9" x14ac:dyDescent="0.3">
      <c r="A486" s="49"/>
      <c r="B486" s="50"/>
      <c r="C486" s="49"/>
      <c r="D486" t="s">
        <v>852</v>
      </c>
      <c r="E486" s="5">
        <v>999814</v>
      </c>
      <c r="G486" t="s">
        <v>462</v>
      </c>
      <c r="H486" s="29" t="s">
        <v>158</v>
      </c>
    </row>
    <row r="487" spans="1:9" x14ac:dyDescent="0.3">
      <c r="A487" s="49"/>
      <c r="B487" s="50"/>
      <c r="C487" s="49"/>
      <c r="D487" t="s">
        <v>262</v>
      </c>
      <c r="E487" s="5">
        <v>999982</v>
      </c>
      <c r="G487" t="s">
        <v>853</v>
      </c>
      <c r="H487" s="29" t="s">
        <v>112</v>
      </c>
    </row>
    <row r="488" spans="1:9" x14ac:dyDescent="0.3">
      <c r="A488" s="49"/>
      <c r="B488" s="50"/>
      <c r="C488" s="49" t="s">
        <v>854</v>
      </c>
      <c r="D488" t="s">
        <v>855</v>
      </c>
      <c r="E488" s="5">
        <v>1997216</v>
      </c>
      <c r="G488" t="s">
        <v>856</v>
      </c>
      <c r="H488" s="29" t="s">
        <v>48</v>
      </c>
    </row>
    <row r="489" spans="1:9" x14ac:dyDescent="0.3">
      <c r="A489" s="49"/>
      <c r="B489" s="50"/>
      <c r="C489" s="49"/>
      <c r="D489" t="s">
        <v>857</v>
      </c>
      <c r="E489" s="5">
        <v>1999553</v>
      </c>
      <c r="G489" t="s">
        <v>142</v>
      </c>
      <c r="H489" s="29" t="s">
        <v>27</v>
      </c>
    </row>
    <row r="490" spans="1:9" x14ac:dyDescent="0.3">
      <c r="A490" s="49"/>
      <c r="B490" s="50"/>
      <c r="C490" s="49"/>
      <c r="D490" t="s">
        <v>858</v>
      </c>
      <c r="E490" s="5">
        <v>2000000</v>
      </c>
      <c r="G490" t="s">
        <v>853</v>
      </c>
      <c r="H490" s="29" t="s">
        <v>112</v>
      </c>
    </row>
    <row r="491" spans="1:9" x14ac:dyDescent="0.3">
      <c r="A491" s="49"/>
      <c r="B491" s="50"/>
      <c r="C491" s="49"/>
      <c r="D491" t="s">
        <v>859</v>
      </c>
      <c r="E491" s="5">
        <v>1744728</v>
      </c>
      <c r="G491" t="s">
        <v>653</v>
      </c>
      <c r="H491" s="29" t="s">
        <v>10</v>
      </c>
    </row>
    <row r="492" spans="1:9" x14ac:dyDescent="0.3">
      <c r="A492" s="49"/>
      <c r="B492" s="50"/>
      <c r="C492" s="49" t="s">
        <v>860</v>
      </c>
      <c r="D492" t="s">
        <v>861</v>
      </c>
      <c r="E492" s="5">
        <v>1860026</v>
      </c>
      <c r="G492" t="s">
        <v>527</v>
      </c>
      <c r="H492" s="29" t="s">
        <v>71</v>
      </c>
    </row>
    <row r="493" spans="1:9" x14ac:dyDescent="0.3">
      <c r="A493" s="49"/>
      <c r="B493" s="50"/>
      <c r="C493" s="49"/>
      <c r="D493" t="s">
        <v>862</v>
      </c>
      <c r="E493" s="5">
        <v>2000000</v>
      </c>
      <c r="G493" t="s">
        <v>863</v>
      </c>
      <c r="H493" s="29" t="s">
        <v>30</v>
      </c>
    </row>
    <row r="494" spans="1:9" x14ac:dyDescent="0.3">
      <c r="A494" s="49"/>
      <c r="B494" s="50"/>
      <c r="C494" s="49"/>
      <c r="D494" t="s">
        <v>498</v>
      </c>
      <c r="E494" s="5">
        <v>2000000</v>
      </c>
      <c r="G494" t="s">
        <v>197</v>
      </c>
      <c r="H494" s="29" t="s">
        <v>112</v>
      </c>
    </row>
    <row r="495" spans="1:9" x14ac:dyDescent="0.3">
      <c r="A495" s="49"/>
      <c r="B495" s="50"/>
      <c r="C495" s="49"/>
      <c r="D495" t="s">
        <v>689</v>
      </c>
      <c r="E495" s="5">
        <v>1600000</v>
      </c>
      <c r="G495" t="s">
        <v>90</v>
      </c>
      <c r="H495" s="29" t="s">
        <v>97</v>
      </c>
    </row>
    <row r="496" spans="1:9" x14ac:dyDescent="0.3">
      <c r="A496" s="49"/>
      <c r="B496" s="50"/>
      <c r="C496" s="49" t="s">
        <v>864</v>
      </c>
      <c r="D496" t="s">
        <v>106</v>
      </c>
      <c r="E496" s="5">
        <v>1200000</v>
      </c>
      <c r="G496" t="s">
        <v>109</v>
      </c>
      <c r="H496" s="29" t="s">
        <v>42</v>
      </c>
    </row>
    <row r="497" spans="1:8" x14ac:dyDescent="0.3">
      <c r="A497" s="49"/>
      <c r="B497" s="50"/>
      <c r="C497" s="49"/>
      <c r="D497" t="s">
        <v>188</v>
      </c>
      <c r="E497" s="5">
        <v>1657757</v>
      </c>
      <c r="G497" t="s">
        <v>367</v>
      </c>
      <c r="H497" s="29" t="s">
        <v>46</v>
      </c>
    </row>
    <row r="498" spans="1:8" x14ac:dyDescent="0.3">
      <c r="A498" s="49"/>
      <c r="B498" s="50"/>
      <c r="C498" s="49"/>
      <c r="D498" t="s">
        <v>865</v>
      </c>
      <c r="E498" s="5">
        <v>2404600</v>
      </c>
      <c r="G498" t="s">
        <v>866</v>
      </c>
      <c r="H498" s="29" t="s">
        <v>97</v>
      </c>
    </row>
    <row r="499" spans="1:8" x14ac:dyDescent="0.3">
      <c r="A499" s="49"/>
      <c r="B499" s="50"/>
      <c r="C499" s="49"/>
      <c r="D499" t="s">
        <v>349</v>
      </c>
      <c r="E499" s="5">
        <v>2500000</v>
      </c>
      <c r="G499" t="s">
        <v>353</v>
      </c>
      <c r="H499" s="29" t="s">
        <v>41</v>
      </c>
    </row>
    <row r="500" spans="1:8" x14ac:dyDescent="0.3">
      <c r="A500" s="49"/>
      <c r="B500" s="50"/>
      <c r="C500" s="49" t="s">
        <v>867</v>
      </c>
      <c r="D500" t="s">
        <v>228</v>
      </c>
      <c r="E500" s="5">
        <v>1000000</v>
      </c>
      <c r="G500" t="s">
        <v>229</v>
      </c>
      <c r="H500" s="29" t="s">
        <v>48</v>
      </c>
    </row>
    <row r="501" spans="1:8" x14ac:dyDescent="0.3">
      <c r="A501" s="49"/>
      <c r="B501" s="50"/>
      <c r="C501" s="49"/>
      <c r="D501" t="s">
        <v>499</v>
      </c>
      <c r="E501" s="5">
        <v>997944</v>
      </c>
      <c r="G501" t="s">
        <v>868</v>
      </c>
      <c r="H501" s="29" t="s">
        <v>29</v>
      </c>
    </row>
    <row r="502" spans="1:8" x14ac:dyDescent="0.3">
      <c r="A502" s="49"/>
      <c r="B502" s="50"/>
      <c r="C502" s="49"/>
      <c r="D502" t="s">
        <v>713</v>
      </c>
      <c r="E502" s="5">
        <v>993735</v>
      </c>
      <c r="G502" t="s">
        <v>357</v>
      </c>
      <c r="H502" s="29" t="s">
        <v>29</v>
      </c>
    </row>
    <row r="503" spans="1:8" x14ac:dyDescent="0.3">
      <c r="A503" s="49"/>
      <c r="B503" s="50"/>
      <c r="C503" s="49"/>
      <c r="D503" t="s">
        <v>851</v>
      </c>
      <c r="E503" s="5">
        <v>600000</v>
      </c>
      <c r="G503" t="s">
        <v>478</v>
      </c>
      <c r="H503" s="29" t="s">
        <v>30</v>
      </c>
    </row>
    <row r="504" spans="1:8" x14ac:dyDescent="0.3">
      <c r="A504" s="49"/>
      <c r="B504" s="50"/>
      <c r="C504" s="49"/>
      <c r="D504" t="s">
        <v>869</v>
      </c>
      <c r="E504" s="5">
        <v>1000000</v>
      </c>
      <c r="G504" t="s">
        <v>870</v>
      </c>
      <c r="H504" s="29" t="s">
        <v>74</v>
      </c>
    </row>
    <row r="505" spans="1:8" x14ac:dyDescent="0.3">
      <c r="A505" s="49"/>
      <c r="B505" s="50"/>
      <c r="C505" s="49"/>
      <c r="D505" t="s">
        <v>871</v>
      </c>
      <c r="E505" s="5">
        <v>1000000</v>
      </c>
      <c r="G505" t="s">
        <v>206</v>
      </c>
      <c r="H505" s="29" t="s">
        <v>28</v>
      </c>
    </row>
    <row r="506" spans="1:8" x14ac:dyDescent="0.3">
      <c r="A506" s="49"/>
      <c r="B506" s="50"/>
      <c r="C506" s="49" t="s">
        <v>872</v>
      </c>
      <c r="D506" t="s">
        <v>873</v>
      </c>
      <c r="E506" s="5">
        <v>1000000</v>
      </c>
      <c r="G506" t="s">
        <v>155</v>
      </c>
      <c r="H506" s="29" t="s">
        <v>28</v>
      </c>
    </row>
    <row r="507" spans="1:8" x14ac:dyDescent="0.3">
      <c r="A507" s="49"/>
      <c r="B507" s="50"/>
      <c r="C507" s="49"/>
      <c r="D507" t="s">
        <v>874</v>
      </c>
      <c r="E507" s="5">
        <v>974694</v>
      </c>
      <c r="G507" t="s">
        <v>845</v>
      </c>
      <c r="H507" s="29" t="s">
        <v>28</v>
      </c>
    </row>
    <row r="508" spans="1:8" x14ac:dyDescent="0.3">
      <c r="A508" s="49"/>
      <c r="B508" s="50"/>
      <c r="C508" s="49"/>
      <c r="D508" t="s">
        <v>647</v>
      </c>
      <c r="E508" s="5">
        <v>999503</v>
      </c>
      <c r="G508" t="s">
        <v>653</v>
      </c>
      <c r="H508" s="29" t="s">
        <v>10</v>
      </c>
    </row>
    <row r="509" spans="1:8" x14ac:dyDescent="0.3">
      <c r="A509" s="49"/>
      <c r="B509" s="50"/>
      <c r="C509" s="49"/>
      <c r="D509" t="s">
        <v>875</v>
      </c>
      <c r="E509" s="5">
        <v>750000</v>
      </c>
      <c r="G509" t="s">
        <v>227</v>
      </c>
      <c r="H509" s="29" t="s">
        <v>73</v>
      </c>
    </row>
    <row r="510" spans="1:8" x14ac:dyDescent="0.3">
      <c r="A510" s="49"/>
      <c r="B510" s="50"/>
      <c r="C510" s="49"/>
      <c r="D510" t="s">
        <v>876</v>
      </c>
      <c r="E510" s="5">
        <v>999399</v>
      </c>
      <c r="G510" t="s">
        <v>877</v>
      </c>
      <c r="H510" s="29" t="s">
        <v>878</v>
      </c>
    </row>
    <row r="511" spans="1:8" x14ac:dyDescent="0.3">
      <c r="B511" s="52" t="s">
        <v>879</v>
      </c>
      <c r="C511" s="48" t="s">
        <v>770</v>
      </c>
      <c r="D511" t="s">
        <v>880</v>
      </c>
      <c r="E511" s="5">
        <v>300000</v>
      </c>
      <c r="G511" t="s">
        <v>777</v>
      </c>
      <c r="H511" s="29" t="s">
        <v>42</v>
      </c>
    </row>
    <row r="512" spans="1:8" x14ac:dyDescent="0.3">
      <c r="B512" s="52"/>
      <c r="C512" s="48"/>
      <c r="D512" t="s">
        <v>881</v>
      </c>
      <c r="E512" s="5">
        <v>300000</v>
      </c>
      <c r="G512" t="s">
        <v>884</v>
      </c>
      <c r="H512" s="29" t="s">
        <v>27</v>
      </c>
    </row>
    <row r="513" spans="1:9" x14ac:dyDescent="0.3">
      <c r="B513" s="52"/>
      <c r="C513" s="48" t="s">
        <v>0</v>
      </c>
      <c r="D513" t="s">
        <v>882</v>
      </c>
      <c r="E513" s="5">
        <v>300000</v>
      </c>
      <c r="G513" t="s">
        <v>885</v>
      </c>
      <c r="H513" s="29" t="s">
        <v>29</v>
      </c>
    </row>
    <row r="514" spans="1:9" x14ac:dyDescent="0.3">
      <c r="B514" s="52"/>
      <c r="C514" s="48"/>
      <c r="D514" t="s">
        <v>883</v>
      </c>
      <c r="E514" s="5">
        <v>300000</v>
      </c>
      <c r="G514" t="s">
        <v>409</v>
      </c>
      <c r="H514" s="29" t="s">
        <v>39</v>
      </c>
    </row>
    <row r="515" spans="1:9" x14ac:dyDescent="0.3">
      <c r="E515" s="5"/>
    </row>
    <row r="516" spans="1:9" s="12" customFormat="1" x14ac:dyDescent="0.3">
      <c r="A516" s="53" t="s">
        <v>886</v>
      </c>
      <c r="B516" s="53"/>
      <c r="C516" s="53"/>
      <c r="D516" s="53"/>
      <c r="E516" s="53"/>
      <c r="F516" s="53"/>
      <c r="G516" s="53"/>
      <c r="H516" s="53"/>
    </row>
    <row r="517" spans="1:9" x14ac:dyDescent="0.3">
      <c r="A517" s="29" t="s">
        <v>1</v>
      </c>
      <c r="B517" s="29" t="s">
        <v>2</v>
      </c>
      <c r="C517" s="29" t="s">
        <v>3</v>
      </c>
      <c r="D517" s="29" t="s">
        <v>4</v>
      </c>
      <c r="E517" s="29" t="s">
        <v>5</v>
      </c>
      <c r="F517" s="29" t="s">
        <v>82</v>
      </c>
      <c r="G517" s="29" t="s">
        <v>6</v>
      </c>
      <c r="H517" s="29" t="s">
        <v>7</v>
      </c>
      <c r="I517" s="29" t="s">
        <v>66</v>
      </c>
    </row>
    <row r="518" spans="1:9" x14ac:dyDescent="0.3">
      <c r="B518" s="50" t="s">
        <v>887</v>
      </c>
      <c r="D518" t="s">
        <v>186</v>
      </c>
      <c r="E518" s="5">
        <v>1500000</v>
      </c>
      <c r="G518" t="s">
        <v>185</v>
      </c>
      <c r="H518" s="29" t="s">
        <v>112</v>
      </c>
    </row>
    <row r="519" spans="1:9" x14ac:dyDescent="0.3">
      <c r="B519" s="50"/>
      <c r="D519" t="s">
        <v>888</v>
      </c>
      <c r="E519" s="5">
        <v>1000000</v>
      </c>
      <c r="G519" t="s">
        <v>490</v>
      </c>
      <c r="H519" s="29" t="s">
        <v>10</v>
      </c>
    </row>
    <row r="520" spans="1:9" x14ac:dyDescent="0.3">
      <c r="B520" s="50"/>
      <c r="D520" t="s">
        <v>693</v>
      </c>
      <c r="E520" s="5">
        <v>1000000</v>
      </c>
      <c r="G520" t="s">
        <v>705</v>
      </c>
      <c r="H520" s="29" t="s">
        <v>706</v>
      </c>
    </row>
    <row r="521" spans="1:9" x14ac:dyDescent="0.3">
      <c r="E521" s="5"/>
    </row>
    <row r="522" spans="1:9" s="12" customFormat="1" x14ac:dyDescent="0.3">
      <c r="A522" s="53" t="s">
        <v>782</v>
      </c>
      <c r="B522" s="53"/>
      <c r="C522" s="53"/>
      <c r="D522" s="53"/>
      <c r="E522" s="53"/>
      <c r="F522" s="53"/>
      <c r="G522" s="53"/>
      <c r="H522" s="53"/>
    </row>
    <row r="523" spans="1:9" x14ac:dyDescent="0.3">
      <c r="A523" s="29" t="s">
        <v>1</v>
      </c>
      <c r="B523" s="29" t="s">
        <v>2</v>
      </c>
      <c r="C523" s="29" t="s">
        <v>3</v>
      </c>
      <c r="D523" s="29" t="s">
        <v>4</v>
      </c>
      <c r="E523" s="29" t="s">
        <v>5</v>
      </c>
      <c r="F523" s="29" t="s">
        <v>82</v>
      </c>
      <c r="G523" s="29" t="s">
        <v>6</v>
      </c>
      <c r="H523" s="29" t="s">
        <v>7</v>
      </c>
      <c r="I523" s="29" t="s">
        <v>66</v>
      </c>
    </row>
    <row r="524" spans="1:9" x14ac:dyDescent="0.3">
      <c r="A524" s="48" t="s">
        <v>889</v>
      </c>
      <c r="B524" s="50" t="s">
        <v>890</v>
      </c>
      <c r="C524" s="49" t="s">
        <v>891</v>
      </c>
      <c r="D524" t="s">
        <v>892</v>
      </c>
      <c r="E524" s="30">
        <v>2083000</v>
      </c>
      <c r="G524" t="s">
        <v>165</v>
      </c>
      <c r="H524" s="29" t="s">
        <v>46</v>
      </c>
    </row>
    <row r="525" spans="1:9" x14ac:dyDescent="0.3">
      <c r="A525" s="48"/>
      <c r="B525" s="50"/>
      <c r="C525" s="49"/>
      <c r="D525" t="s">
        <v>893</v>
      </c>
      <c r="E525" s="30">
        <v>2083000</v>
      </c>
      <c r="G525" t="s">
        <v>897</v>
      </c>
      <c r="H525" s="29" t="s">
        <v>42</v>
      </c>
    </row>
    <row r="526" spans="1:9" x14ac:dyDescent="0.3">
      <c r="A526" s="48"/>
      <c r="B526" s="50"/>
      <c r="C526" s="49"/>
      <c r="D526" t="s">
        <v>894</v>
      </c>
      <c r="E526" s="30">
        <v>2083000</v>
      </c>
      <c r="G526" t="s">
        <v>898</v>
      </c>
      <c r="H526" s="29" t="s">
        <v>38</v>
      </c>
    </row>
    <row r="527" spans="1:9" x14ac:dyDescent="0.3">
      <c r="A527" s="48"/>
      <c r="B527" s="50"/>
      <c r="C527" s="49"/>
      <c r="D527" t="s">
        <v>895</v>
      </c>
      <c r="E527" s="30">
        <v>2083000</v>
      </c>
      <c r="G527" t="s">
        <v>618</v>
      </c>
      <c r="H527" s="29" t="s">
        <v>10</v>
      </c>
    </row>
    <row r="528" spans="1:9" x14ac:dyDescent="0.3">
      <c r="A528" s="48"/>
      <c r="B528" s="50"/>
      <c r="C528" s="49"/>
      <c r="D528" t="s">
        <v>896</v>
      </c>
      <c r="E528" s="30">
        <v>2083000</v>
      </c>
      <c r="G528" t="s">
        <v>899</v>
      </c>
      <c r="H528" s="29" t="s">
        <v>176</v>
      </c>
    </row>
    <row r="529" spans="1:9" x14ac:dyDescent="0.3">
      <c r="A529" s="48"/>
      <c r="B529" s="50"/>
      <c r="C529" s="49"/>
      <c r="D529" t="s">
        <v>688</v>
      </c>
      <c r="E529" s="30">
        <v>2083000</v>
      </c>
      <c r="G529" t="s">
        <v>181</v>
      </c>
      <c r="H529" s="29" t="s">
        <v>37</v>
      </c>
    </row>
    <row r="530" spans="1:9" x14ac:dyDescent="0.3">
      <c r="A530" s="48"/>
      <c r="B530" s="50"/>
      <c r="C530" s="49"/>
      <c r="D530" t="s">
        <v>900</v>
      </c>
      <c r="E530" s="30">
        <v>2083000</v>
      </c>
      <c r="G530" t="s">
        <v>503</v>
      </c>
      <c r="H530" s="29" t="s">
        <v>27</v>
      </c>
    </row>
    <row r="531" spans="1:9" x14ac:dyDescent="0.3">
      <c r="A531" s="48"/>
      <c r="B531" s="50"/>
      <c r="C531" s="49"/>
      <c r="D531" t="s">
        <v>901</v>
      </c>
      <c r="E531" s="30">
        <v>2083000</v>
      </c>
      <c r="G531" t="s">
        <v>902</v>
      </c>
      <c r="H531" s="29" t="s">
        <v>40</v>
      </c>
    </row>
    <row r="532" spans="1:9" x14ac:dyDescent="0.3">
      <c r="A532" s="48"/>
      <c r="B532" s="50"/>
      <c r="C532" s="49" t="s">
        <v>903</v>
      </c>
      <c r="D532" t="s">
        <v>904</v>
      </c>
      <c r="E532" s="30">
        <v>2083000</v>
      </c>
      <c r="G532" t="s">
        <v>598</v>
      </c>
      <c r="H532" s="29" t="s">
        <v>44</v>
      </c>
    </row>
    <row r="533" spans="1:9" x14ac:dyDescent="0.3">
      <c r="A533" s="48"/>
      <c r="B533" s="50"/>
      <c r="C533" s="49"/>
      <c r="D533" t="s">
        <v>905</v>
      </c>
      <c r="E533" s="30">
        <v>2083000</v>
      </c>
      <c r="G533" t="s">
        <v>155</v>
      </c>
      <c r="H533" s="29" t="s">
        <v>28</v>
      </c>
    </row>
    <row r="534" spans="1:9" x14ac:dyDescent="0.3">
      <c r="A534" s="48"/>
      <c r="B534" s="50"/>
      <c r="C534" s="49"/>
      <c r="D534" t="s">
        <v>906</v>
      </c>
      <c r="E534" s="30">
        <v>2083000</v>
      </c>
      <c r="G534" t="s">
        <v>265</v>
      </c>
      <c r="H534" s="29" t="s">
        <v>74</v>
      </c>
    </row>
    <row r="535" spans="1:9" x14ac:dyDescent="0.3">
      <c r="A535" s="48"/>
      <c r="B535" s="50"/>
      <c r="C535" t="s">
        <v>907</v>
      </c>
      <c r="D535" t="s">
        <v>908</v>
      </c>
      <c r="E535" s="30">
        <v>2083000</v>
      </c>
      <c r="G535" t="s">
        <v>249</v>
      </c>
      <c r="H535" s="29" t="s">
        <v>28</v>
      </c>
    </row>
    <row r="537" spans="1:9" s="12" customFormat="1" x14ac:dyDescent="0.3">
      <c r="A537" s="53" t="s">
        <v>916</v>
      </c>
      <c r="B537" s="53"/>
      <c r="C537" s="53"/>
      <c r="D537" s="53"/>
      <c r="E537" s="53"/>
      <c r="F537" s="53"/>
      <c r="G537" s="53"/>
      <c r="H537" s="53"/>
    </row>
    <row r="538" spans="1:9" x14ac:dyDescent="0.3">
      <c r="A538" s="29" t="s">
        <v>1</v>
      </c>
      <c r="B538" s="29" t="s">
        <v>2</v>
      </c>
      <c r="C538" s="29" t="s">
        <v>3</v>
      </c>
      <c r="D538" s="29" t="s">
        <v>4</v>
      </c>
      <c r="E538" s="29" t="s">
        <v>5</v>
      </c>
      <c r="F538" s="29" t="s">
        <v>82</v>
      </c>
      <c r="G538" s="29" t="s">
        <v>6</v>
      </c>
      <c r="H538" s="29" t="s">
        <v>7</v>
      </c>
      <c r="I538" s="29" t="s">
        <v>66</v>
      </c>
    </row>
    <row r="539" spans="1:9" x14ac:dyDescent="0.3">
      <c r="A539" s="48" t="s">
        <v>909</v>
      </c>
      <c r="B539" s="50" t="s">
        <v>910</v>
      </c>
      <c r="D539" t="s">
        <v>911</v>
      </c>
      <c r="E539" s="30">
        <v>600000</v>
      </c>
      <c r="G539" t="s">
        <v>912</v>
      </c>
      <c r="H539" s="29" t="s">
        <v>10</v>
      </c>
    </row>
    <row r="540" spans="1:9" x14ac:dyDescent="0.3">
      <c r="A540" s="48"/>
      <c r="B540" s="50"/>
      <c r="D540" t="s">
        <v>913</v>
      </c>
      <c r="E540" s="30">
        <v>600000</v>
      </c>
      <c r="G540" t="s">
        <v>744</v>
      </c>
      <c r="H540" s="29" t="s">
        <v>278</v>
      </c>
    </row>
    <row r="541" spans="1:9" x14ac:dyDescent="0.3">
      <c r="A541" s="48"/>
      <c r="B541" s="50"/>
      <c r="D541" t="s">
        <v>914</v>
      </c>
      <c r="E541" s="30">
        <v>600000</v>
      </c>
      <c r="G541" t="s">
        <v>915</v>
      </c>
      <c r="H541" s="29" t="s">
        <v>10</v>
      </c>
    </row>
    <row r="542" spans="1:9" x14ac:dyDescent="0.3">
      <c r="A542" s="48"/>
      <c r="B542" s="50"/>
      <c r="D542" t="s">
        <v>32</v>
      </c>
      <c r="E542" s="30">
        <v>600000</v>
      </c>
      <c r="G542" t="s">
        <v>22</v>
      </c>
      <c r="H542" s="29" t="s">
        <v>30</v>
      </c>
    </row>
  </sheetData>
  <mergeCells count="128">
    <mergeCell ref="A537:H537"/>
    <mergeCell ref="B539:B542"/>
    <mergeCell ref="A539:A542"/>
    <mergeCell ref="A522:H522"/>
    <mergeCell ref="C524:C531"/>
    <mergeCell ref="C532:C534"/>
    <mergeCell ref="B524:B535"/>
    <mergeCell ref="A524:A535"/>
    <mergeCell ref="B511:B514"/>
    <mergeCell ref="C511:C512"/>
    <mergeCell ref="C513:C514"/>
    <mergeCell ref="A516:H516"/>
    <mergeCell ref="B518:B520"/>
    <mergeCell ref="C500:C505"/>
    <mergeCell ref="C496:C499"/>
    <mergeCell ref="C506:C510"/>
    <mergeCell ref="B483:B510"/>
    <mergeCell ref="A483:A510"/>
    <mergeCell ref="A479:H479"/>
    <mergeCell ref="A481:H481"/>
    <mergeCell ref="C483:C487"/>
    <mergeCell ref="C488:C491"/>
    <mergeCell ref="C492:C495"/>
    <mergeCell ref="A463:A472"/>
    <mergeCell ref="A473:A475"/>
    <mergeCell ref="A456:A462"/>
    <mergeCell ref="A440:A455"/>
    <mergeCell ref="B476:B477"/>
    <mergeCell ref="A476:A477"/>
    <mergeCell ref="C463:C466"/>
    <mergeCell ref="C467:C469"/>
    <mergeCell ref="C470:C472"/>
    <mergeCell ref="B473:B475"/>
    <mergeCell ref="B463:B472"/>
    <mergeCell ref="C451:C453"/>
    <mergeCell ref="C454:C455"/>
    <mergeCell ref="B440:B455"/>
    <mergeCell ref="C456:C460"/>
    <mergeCell ref="C461:C462"/>
    <mergeCell ref="B456:B462"/>
    <mergeCell ref="A436:H436"/>
    <mergeCell ref="A438:H438"/>
    <mergeCell ref="C441:C443"/>
    <mergeCell ref="C444:C447"/>
    <mergeCell ref="C448:C450"/>
    <mergeCell ref="A421:H421"/>
    <mergeCell ref="B423:B426"/>
    <mergeCell ref="A423:A426"/>
    <mergeCell ref="B427:B433"/>
    <mergeCell ref="A427:A433"/>
    <mergeCell ref="C330:C335"/>
    <mergeCell ref="B320:B335"/>
    <mergeCell ref="A320:A335"/>
    <mergeCell ref="B336:B344"/>
    <mergeCell ref="A336:A344"/>
    <mergeCell ref="C320:C322"/>
    <mergeCell ref="C323:C329"/>
    <mergeCell ref="A304:H304"/>
    <mergeCell ref="B5:B46"/>
    <mergeCell ref="A5:A46"/>
    <mergeCell ref="C5:C11"/>
    <mergeCell ref="A49:H49"/>
    <mergeCell ref="C40:C45"/>
    <mergeCell ref="C24:C39"/>
    <mergeCell ref="C18:C23"/>
    <mergeCell ref="C15:C17"/>
    <mergeCell ref="C12:C14"/>
    <mergeCell ref="B285:B294"/>
    <mergeCell ref="B295:B302"/>
    <mergeCell ref="B306:B319"/>
    <mergeCell ref="A306:A319"/>
    <mergeCell ref="C283:C284"/>
    <mergeCell ref="B245:B284"/>
    <mergeCell ref="C245:C247"/>
    <mergeCell ref="B415:B419"/>
    <mergeCell ref="A346:H346"/>
    <mergeCell ref="B348:B357"/>
    <mergeCell ref="B375:B398"/>
    <mergeCell ref="A375:A398"/>
    <mergeCell ref="A401:H401"/>
    <mergeCell ref="B403:B414"/>
    <mergeCell ref="B362:B374"/>
    <mergeCell ref="B358:B361"/>
    <mergeCell ref="C248:C250"/>
    <mergeCell ref="C251:C258"/>
    <mergeCell ref="C259:C262"/>
    <mergeCell ref="C263:C264"/>
    <mergeCell ref="C265:C269"/>
    <mergeCell ref="C270:C281"/>
    <mergeCell ref="C217:C219"/>
    <mergeCell ref="C220:C223"/>
    <mergeCell ref="C224:C228"/>
    <mergeCell ref="C229:C232"/>
    <mergeCell ref="B237:B244"/>
    <mergeCell ref="C162:C163"/>
    <mergeCell ref="C164:C172"/>
    <mergeCell ref="C173:C177"/>
    <mergeCell ref="C210:C213"/>
    <mergeCell ref="C214:C216"/>
    <mergeCell ref="C188:C189"/>
    <mergeCell ref="C190:C192"/>
    <mergeCell ref="C193:C196"/>
    <mergeCell ref="B162:B177"/>
    <mergeCell ref="C178:C181"/>
    <mergeCell ref="C182:C184"/>
    <mergeCell ref="C185:C187"/>
    <mergeCell ref="B178:B196"/>
    <mergeCell ref="B210:B236"/>
    <mergeCell ref="C233:C236"/>
    <mergeCell ref="B112:B118"/>
    <mergeCell ref="B119:B146"/>
    <mergeCell ref="I119:I146"/>
    <mergeCell ref="A3:H3"/>
    <mergeCell ref="B200:B209"/>
    <mergeCell ref="C51:C65"/>
    <mergeCell ref="C66:C96"/>
    <mergeCell ref="C97:C103"/>
    <mergeCell ref="A106:H106"/>
    <mergeCell ref="A110:H110"/>
    <mergeCell ref="A51:A103"/>
    <mergeCell ref="B51:B103"/>
    <mergeCell ref="A149:I149"/>
    <mergeCell ref="A198:I198"/>
    <mergeCell ref="B151:B161"/>
    <mergeCell ref="A151:A161"/>
    <mergeCell ref="A162:A177"/>
    <mergeCell ref="A178:A196"/>
    <mergeCell ref="A112:A118"/>
  </mergeCells>
  <hyperlinks>
    <hyperlink ref="B348:B357" r:id="rId1" display="CESMII" xr:uid="{EB4DD226-FAF9-4640-9FB4-9B6A2B0A2D97}"/>
    <hyperlink ref="B375:B398" r:id="rId2" display="Advanced Manufacturing Projects for Emerging Research (Materials, Processes, Modeling)" xr:uid="{663ED5C3-E704-497F-967A-5D5034E2F57A}"/>
    <hyperlink ref="B362" r:id="rId3" xr:uid="{8E2BB94E-FE8D-4A4E-A2E3-83C72A460578}"/>
    <hyperlink ref="B358" r:id="rId4" xr:uid="{E95E930C-D735-4135-9B00-C429B90BA8FF}"/>
    <hyperlink ref="B403:B414" r:id="rId5" display="Advanced Battery Research for Fast Charging" xr:uid="{ACB9DF70-7034-4692-868B-9C4B33ACA903}"/>
    <hyperlink ref="B415:B419" r:id="rId6" display="Natural Gas Engines and Off-Road Fluid Power Systems" xr:uid="{435068F0-A6E7-4D13-822D-43C3665A9037}"/>
    <hyperlink ref="B5:B46" r:id="rId7" display="Advanced Vehicles" xr:uid="{4F366CFA-8F78-46DF-AD9E-2C779C9AA11D}"/>
    <hyperlink ref="B51:B103" r:id="rId8" display="SETO FY2018" xr:uid="{18ED9591-3893-4CC4-B6D0-250940B17FE7}"/>
    <hyperlink ref="B108" r:id="rId9" xr:uid="{A5F2A67B-1186-4F05-BC36-AA31811BA49A}"/>
    <hyperlink ref="B112" r:id="rId10" xr:uid="{BFAE355A-BFB2-4363-BF43-E05224E7C4A3}"/>
    <hyperlink ref="B119:B146" r:id="rId11" display="Industrial Assessment Centers" xr:uid="{368874FC-92B5-4C7F-92E9-D4F5B3A1E030}"/>
    <hyperlink ref="B151:B161" r:id="rId12" display="Solid State Lighting" xr:uid="{E4CC33E0-3028-48B5-82C4-917892F2B41D}"/>
    <hyperlink ref="B162:B177" r:id="rId13" display="High Performance Housing" xr:uid="{61BE8C4D-BD4E-4A6B-ACAA-A8E896CFEA1F}"/>
    <hyperlink ref="B178:B196" r:id="rId14" display="Building Energy Efficiency (BENEFIT)" xr:uid="{591DFA4C-2A4A-46BE-AD97-C0FE5976EF42}"/>
    <hyperlink ref="B200:B209" r:id="rId15" display="DAYS" xr:uid="{554952A7-809F-405B-ABF6-A3E2634372E0}"/>
    <hyperlink ref="C210:C213" r:id="rId16" display="Sensors for Bioenergy and Agriculture" xr:uid="{2B865FD2-C221-44CF-BFB3-44EEEE022277}"/>
    <hyperlink ref="C214:C216" r:id="rId17" display="Energy-Water" xr:uid="{8BBE3A09-CD3B-4FFC-827B-F1C07B62FF65}"/>
    <hyperlink ref="C217:C219" r:id="rId18" display="Concrete" xr:uid="{715809B9-427A-46C5-A568-243AE042824F}"/>
    <hyperlink ref="C220:C223" r:id="rId19" display="Methane" xr:uid="{3CD0F823-B2AE-4550-8808-78EA63335DAA}"/>
    <hyperlink ref="C224:C228" r:id="rId20" display="Nuclear" xr:uid="{529E826B-6E03-4E48-9A59-36DCCEAF370D}"/>
    <hyperlink ref="C229" r:id="rId21" xr:uid="{29B948DF-F1DF-473B-95EE-47FB0FEE5135}"/>
    <hyperlink ref="B237:B244" r:id="rId22" display="BREAKERS" xr:uid="{46F4EC0E-71A0-4150-8B27-C985CE408256}"/>
    <hyperlink ref="B245:B284" r:id="rId23" display="OPEN (2017)" xr:uid="{6566B8B4-6833-4C3B-94DB-F58E0D6004DD}"/>
    <hyperlink ref="B285:B294" r:id="rId24" display="MEITNER (2017)" xr:uid="{2D18FD54-32A5-4C14-831A-0DBDE17A0813}"/>
    <hyperlink ref="B295:B302" r:id="rId25" display="INTEGRATE (2017)" xr:uid="{6615760A-80DF-4449-AAA4-E985475EBD94}"/>
    <hyperlink ref="B306:B319" r:id="rId26" display="Solar Desalination (2017)" xr:uid="{2090A9BF-3F96-4E45-A9B5-6C692C205A07}"/>
    <hyperlink ref="B320:B335" r:id="rId27" display="Gen 3 CSP (2017)" xr:uid="{41A74949-A89C-4B2C-8F8A-78D01954662B}"/>
    <hyperlink ref="B336:B344" r:id="rId28" display="Low Cost Power Electronics (2017)" xr:uid="{4065F960-1699-46A4-9588-E7A99961FA1F}"/>
    <hyperlink ref="B423:B426" r:id="rId29" display="Geothermal Zonal Isolation Research" xr:uid="{A4C2BA71-AF67-46DA-A9A9-0D624528C87A}"/>
    <hyperlink ref="B427:B433" r:id="rId30" display="Efficient Drilling for Geothermal" xr:uid="{0DBB5F4B-A21F-4652-B720-DCD39FF61DC6}"/>
    <hyperlink ref="B434" r:id="rId31" xr:uid="{8196C9F1-FBDD-4698-B503-45E81CFE902E}"/>
    <hyperlink ref="B463" r:id="rId32" xr:uid="{0BB72D6B-E6A9-4C49-97BA-76C73E207020}"/>
    <hyperlink ref="B440" r:id="rId33" xr:uid="{91C4FBBB-6B36-4A26-B262-F61D490EB710}"/>
    <hyperlink ref="B440:B455" r:id="rId34" display="BioEnergy Engineering for Products Synthesis (BEEPS)" xr:uid="{E4659241-8FF6-455E-8D59-3AF9140BBF10}"/>
    <hyperlink ref="B456:B462" r:id="rId35" display="Efficient Carbon Utilization in Algal Systems" xr:uid="{4A0318BD-0364-4C36-8155-F908BC48D92E}"/>
    <hyperlink ref="B463:B472" r:id="rId36" display="Process Development Advanced Biofuels" xr:uid="{BCC82285-5D14-461C-9A7F-75A39FF45571}"/>
    <hyperlink ref="B473:B475" r:id="rId37" display="Affordable and Sustainable Energy Crops (ASEC)" xr:uid="{819482DB-EFCB-402C-B6AB-62A619FE8EAD}"/>
    <hyperlink ref="B476:B477" r:id="rId38" location="2018_re" display="Biomass Research and Development Initiative" xr:uid="{2A8E4C3E-B7F4-4B39-A4FD-D0DDB8430E3F}"/>
    <hyperlink ref="B483" r:id="rId39" xr:uid="{F458E4DC-5BCE-4A5D-92EE-C63923F41965}"/>
    <hyperlink ref="B511:B514" r:id="rId40" display="HPC4Mtls" xr:uid="{1C553D3B-2F3B-4AE9-985A-FD4270B107D7}"/>
    <hyperlink ref="B518:B520" r:id="rId41" display="Nuclear-compatible Hydrogen Production" xr:uid="{41AE6C81-AE2A-4F1D-AE17-38A3B607AEBE}"/>
    <hyperlink ref="B524:B535" r:id="rId42" display="Marine and Hydrokinetic Technology Advancement and Data Dissemination" xr:uid="{FA9CDC96-301D-49E9-8BB8-F23A16D17E42}"/>
    <hyperlink ref="B539" r:id="rId43" xr:uid="{3BCC3DAD-B769-4E2E-9E25-9E9FA332D88F}"/>
    <hyperlink ref="C233" r:id="rId44" xr:uid="{676232A2-7512-4C1D-98D8-CDD858BB4CC0}"/>
  </hyperlinks>
  <pageMargins left="0.7" right="0.7" top="0.75" bottom="0.75" header="0.3" footer="0.3"/>
  <pageSetup orientation="portrait" horizontalDpi="1200" verticalDpi="1200" r:id="rId45"/>
  <legacyDrawing r:id="rId4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1EBCE-0931-4654-95FA-7A12D3DC9335}">
  <dimension ref="A1:B18"/>
  <sheetViews>
    <sheetView tabSelected="1" workbookViewId="0">
      <selection activeCell="D15" sqref="D15"/>
    </sheetView>
  </sheetViews>
  <sheetFormatPr defaultRowHeight="14.4" x14ac:dyDescent="0.3"/>
  <cols>
    <col min="1" max="1" width="13.77734375" customWidth="1"/>
    <col min="2" max="2" width="13.88671875" customWidth="1"/>
  </cols>
  <sheetData>
    <row r="1" spans="1:2" ht="23.4" x14ac:dyDescent="0.45">
      <c r="A1" s="1" t="s">
        <v>943</v>
      </c>
    </row>
    <row r="2" spans="1:2" ht="15.6" x14ac:dyDescent="0.3">
      <c r="A2" t="s">
        <v>940</v>
      </c>
      <c r="B2" s="46"/>
    </row>
    <row r="3" spans="1:2" s="12" customFormat="1" ht="15.6" x14ac:dyDescent="0.3">
      <c r="B3" s="46"/>
    </row>
    <row r="4" spans="1:2" s="12" customFormat="1" ht="15.6" x14ac:dyDescent="0.3">
      <c r="A4" s="47" t="s">
        <v>944</v>
      </c>
      <c r="B4" s="60" t="s">
        <v>945</v>
      </c>
    </row>
    <row r="5" spans="1:2" x14ac:dyDescent="0.3">
      <c r="A5" s="62" t="s">
        <v>274</v>
      </c>
      <c r="B5" s="61">
        <v>34223</v>
      </c>
    </row>
    <row r="6" spans="1:2" x14ac:dyDescent="0.3">
      <c r="A6" s="62" t="s">
        <v>730</v>
      </c>
      <c r="B6" s="61">
        <v>96027</v>
      </c>
    </row>
    <row r="7" spans="1:2" x14ac:dyDescent="0.3">
      <c r="A7" s="62" t="s">
        <v>932</v>
      </c>
      <c r="B7" s="61">
        <v>4030</v>
      </c>
    </row>
    <row r="8" spans="1:2" x14ac:dyDescent="0.3">
      <c r="A8" s="62" t="s">
        <v>933</v>
      </c>
      <c r="B8" s="61">
        <v>40963</v>
      </c>
    </row>
    <row r="9" spans="1:2" x14ac:dyDescent="0.3">
      <c r="A9" s="62" t="s">
        <v>149</v>
      </c>
      <c r="B9" s="61">
        <v>96120</v>
      </c>
    </row>
    <row r="10" spans="1:2" x14ac:dyDescent="0.3">
      <c r="A10" s="62" t="s">
        <v>519</v>
      </c>
      <c r="B10" s="61">
        <v>21070</v>
      </c>
    </row>
    <row r="11" spans="1:2" x14ac:dyDescent="0.3">
      <c r="A11" s="62" t="s">
        <v>934</v>
      </c>
      <c r="B11" s="61">
        <v>18788</v>
      </c>
    </row>
    <row r="12" spans="1:2" x14ac:dyDescent="0.3">
      <c r="A12" s="62" t="s">
        <v>106</v>
      </c>
      <c r="B12" s="61">
        <v>362702</v>
      </c>
    </row>
    <row r="13" spans="1:2" x14ac:dyDescent="0.3">
      <c r="A13" s="62" t="s">
        <v>935</v>
      </c>
      <c r="B13" s="61">
        <v>166700</v>
      </c>
    </row>
    <row r="14" spans="1:2" x14ac:dyDescent="0.3">
      <c r="A14" s="62" t="s">
        <v>936</v>
      </c>
      <c r="B14" s="61">
        <v>103399</v>
      </c>
    </row>
    <row r="15" spans="1:2" x14ac:dyDescent="0.3">
      <c r="A15" s="62" t="s">
        <v>937</v>
      </c>
      <c r="B15" s="61">
        <v>68599</v>
      </c>
    </row>
    <row r="16" spans="1:2" x14ac:dyDescent="0.3">
      <c r="A16" s="62" t="s">
        <v>938</v>
      </c>
      <c r="B16" s="61">
        <v>3523</v>
      </c>
    </row>
    <row r="17" spans="1:2" x14ac:dyDescent="0.3">
      <c r="A17" s="62" t="s">
        <v>296</v>
      </c>
      <c r="B17" s="61">
        <v>16155</v>
      </c>
    </row>
    <row r="18" spans="1:2" x14ac:dyDescent="0.3">
      <c r="A18" s="63" t="s">
        <v>939</v>
      </c>
      <c r="B18" s="61">
        <v>1032299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41F2C-7221-4260-BEE7-73A06F3AE63D}">
  <dimension ref="A1:G142"/>
  <sheetViews>
    <sheetView workbookViewId="0">
      <selection activeCell="A2" sqref="A2"/>
    </sheetView>
  </sheetViews>
  <sheetFormatPr defaultRowHeight="14.4" x14ac:dyDescent="0.3"/>
  <cols>
    <col min="3" max="3" width="33.5546875" customWidth="1"/>
    <col min="4" max="4" width="23" customWidth="1"/>
    <col min="5" max="5" width="14.77734375" customWidth="1"/>
  </cols>
  <sheetData>
    <row r="1" spans="1:7" s="12" customFormat="1" ht="23.4" x14ac:dyDescent="0.45">
      <c r="A1" s="1" t="s">
        <v>942</v>
      </c>
    </row>
    <row r="2" spans="1:7" s="12" customFormat="1" x14ac:dyDescent="0.3">
      <c r="A2" s="12" t="s">
        <v>921</v>
      </c>
    </row>
    <row r="4" spans="1:7" x14ac:dyDescent="0.3">
      <c r="A4" s="26" t="s">
        <v>920</v>
      </c>
      <c r="B4" s="28" t="s">
        <v>2</v>
      </c>
      <c r="C4" s="28" t="s">
        <v>4</v>
      </c>
      <c r="D4" s="28" t="s">
        <v>5</v>
      </c>
      <c r="E4" s="28" t="s">
        <v>6</v>
      </c>
      <c r="F4" s="28" t="s">
        <v>7</v>
      </c>
      <c r="G4" s="2"/>
    </row>
    <row r="5" spans="1:7" x14ac:dyDescent="0.3">
      <c r="A5" s="48" t="s">
        <v>740</v>
      </c>
      <c r="B5" s="48" t="s">
        <v>87</v>
      </c>
      <c r="C5" t="s">
        <v>536</v>
      </c>
      <c r="D5" s="23">
        <v>150000</v>
      </c>
      <c r="E5" t="s">
        <v>537</v>
      </c>
      <c r="F5" s="37" t="s">
        <v>45</v>
      </c>
    </row>
    <row r="6" spans="1:7" x14ac:dyDescent="0.3">
      <c r="A6" s="48"/>
      <c r="B6" s="48"/>
      <c r="C6" t="s">
        <v>538</v>
      </c>
      <c r="D6" s="23">
        <v>150000</v>
      </c>
      <c r="E6" t="s">
        <v>446</v>
      </c>
      <c r="F6" s="37" t="s">
        <v>16</v>
      </c>
    </row>
    <row r="7" spans="1:7" x14ac:dyDescent="0.3">
      <c r="A7" s="48"/>
      <c r="B7" s="48"/>
      <c r="C7" t="s">
        <v>539</v>
      </c>
      <c r="D7" s="23">
        <v>150000</v>
      </c>
      <c r="E7" t="s">
        <v>547</v>
      </c>
      <c r="F7" s="37" t="s">
        <v>29</v>
      </c>
    </row>
    <row r="8" spans="1:7" x14ac:dyDescent="0.3">
      <c r="A8" s="48"/>
      <c r="B8" s="48"/>
      <c r="C8" t="s">
        <v>540</v>
      </c>
      <c r="D8" s="23">
        <v>150000</v>
      </c>
      <c r="E8" t="s">
        <v>548</v>
      </c>
      <c r="F8" s="37" t="s">
        <v>16</v>
      </c>
    </row>
    <row r="9" spans="1:7" x14ac:dyDescent="0.3">
      <c r="A9" s="48"/>
      <c r="B9" s="48"/>
      <c r="C9" t="s">
        <v>541</v>
      </c>
      <c r="D9" s="23">
        <v>149999</v>
      </c>
      <c r="E9" t="s">
        <v>268</v>
      </c>
      <c r="F9" s="37" t="s">
        <v>28</v>
      </c>
    </row>
    <row r="10" spans="1:7" x14ac:dyDescent="0.3">
      <c r="A10" s="48"/>
      <c r="B10" s="48"/>
      <c r="C10" t="s">
        <v>542</v>
      </c>
      <c r="D10" s="23">
        <v>150000</v>
      </c>
      <c r="E10" t="s">
        <v>549</v>
      </c>
      <c r="F10" s="37" t="s">
        <v>42</v>
      </c>
    </row>
    <row r="11" spans="1:7" x14ac:dyDescent="0.3">
      <c r="A11" s="48"/>
      <c r="B11" s="48"/>
      <c r="C11" t="s">
        <v>543</v>
      </c>
      <c r="D11" s="23">
        <v>150000</v>
      </c>
      <c r="E11" t="s">
        <v>197</v>
      </c>
      <c r="F11" s="37" t="s">
        <v>112</v>
      </c>
    </row>
    <row r="12" spans="1:7" x14ac:dyDescent="0.3">
      <c r="A12" s="48"/>
      <c r="B12" s="48"/>
      <c r="C12" t="s">
        <v>544</v>
      </c>
      <c r="D12" s="23">
        <v>150000</v>
      </c>
      <c r="E12" t="s">
        <v>471</v>
      </c>
      <c r="F12" s="37" t="s">
        <v>10</v>
      </c>
    </row>
    <row r="13" spans="1:7" x14ac:dyDescent="0.3">
      <c r="A13" s="48"/>
      <c r="B13" s="48"/>
      <c r="C13" t="s">
        <v>545</v>
      </c>
      <c r="D13" s="23">
        <v>150000</v>
      </c>
      <c r="E13" t="s">
        <v>550</v>
      </c>
      <c r="F13" s="37" t="s">
        <v>74</v>
      </c>
    </row>
    <row r="14" spans="1:7" x14ac:dyDescent="0.3">
      <c r="A14" s="48"/>
      <c r="B14" s="48"/>
      <c r="C14" t="s">
        <v>273</v>
      </c>
      <c r="D14" s="23">
        <v>149999.73000000001</v>
      </c>
      <c r="E14" t="s">
        <v>274</v>
      </c>
      <c r="F14" s="37" t="s">
        <v>271</v>
      </c>
    </row>
    <row r="15" spans="1:7" x14ac:dyDescent="0.3">
      <c r="A15" s="48"/>
      <c r="B15" s="48"/>
      <c r="C15" t="s">
        <v>546</v>
      </c>
      <c r="D15" s="23">
        <v>149999</v>
      </c>
      <c r="E15" t="s">
        <v>551</v>
      </c>
      <c r="F15" s="37" t="s">
        <v>44</v>
      </c>
    </row>
    <row r="16" spans="1:7" x14ac:dyDescent="0.3">
      <c r="A16" s="48"/>
      <c r="B16" s="48"/>
      <c r="C16" t="s">
        <v>275</v>
      </c>
      <c r="D16" s="23">
        <v>224838</v>
      </c>
      <c r="E16" t="s">
        <v>276</v>
      </c>
      <c r="F16" s="37" t="s">
        <v>272</v>
      </c>
    </row>
    <row r="17" spans="1:6" x14ac:dyDescent="0.3">
      <c r="A17" s="48"/>
      <c r="B17" s="48" t="s">
        <v>103</v>
      </c>
      <c r="C17" t="s">
        <v>552</v>
      </c>
      <c r="D17" s="23">
        <v>149988.39000000001</v>
      </c>
      <c r="E17" t="s">
        <v>568</v>
      </c>
      <c r="F17" s="37" t="s">
        <v>72</v>
      </c>
    </row>
    <row r="18" spans="1:6" x14ac:dyDescent="0.3">
      <c r="A18" s="48"/>
      <c r="B18" s="48"/>
      <c r="C18" t="s">
        <v>553</v>
      </c>
      <c r="D18" s="23">
        <v>150000</v>
      </c>
      <c r="E18" t="s">
        <v>265</v>
      </c>
      <c r="F18" s="37" t="s">
        <v>74</v>
      </c>
    </row>
    <row r="19" spans="1:6" x14ac:dyDescent="0.3">
      <c r="A19" s="48"/>
      <c r="B19" s="48"/>
      <c r="C19" t="s">
        <v>554</v>
      </c>
      <c r="D19" s="23">
        <v>150000</v>
      </c>
      <c r="E19" t="s">
        <v>569</v>
      </c>
      <c r="F19" s="37" t="s">
        <v>45</v>
      </c>
    </row>
    <row r="20" spans="1:6" x14ac:dyDescent="0.3">
      <c r="A20" s="48"/>
      <c r="B20" s="48"/>
      <c r="C20" t="s">
        <v>555</v>
      </c>
      <c r="D20" s="23">
        <v>150000</v>
      </c>
      <c r="E20" t="s">
        <v>26</v>
      </c>
      <c r="F20" s="37" t="s">
        <v>27</v>
      </c>
    </row>
    <row r="21" spans="1:6" x14ac:dyDescent="0.3">
      <c r="A21" s="48"/>
      <c r="B21" s="48"/>
      <c r="C21" t="s">
        <v>556</v>
      </c>
      <c r="D21" s="23">
        <v>150000</v>
      </c>
      <c r="E21" t="s">
        <v>109</v>
      </c>
      <c r="F21" s="37" t="s">
        <v>42</v>
      </c>
    </row>
    <row r="22" spans="1:6" x14ac:dyDescent="0.3">
      <c r="A22" s="48"/>
      <c r="B22" s="48"/>
      <c r="C22" t="s">
        <v>557</v>
      </c>
      <c r="D22" s="23">
        <v>149999.67999999999</v>
      </c>
      <c r="E22" t="s">
        <v>268</v>
      </c>
      <c r="F22" s="37" t="s">
        <v>28</v>
      </c>
    </row>
    <row r="23" spans="1:6" x14ac:dyDescent="0.3">
      <c r="A23" s="48"/>
      <c r="B23" s="48"/>
      <c r="C23" t="s">
        <v>558</v>
      </c>
      <c r="D23" s="23">
        <v>150000</v>
      </c>
      <c r="E23" t="s">
        <v>570</v>
      </c>
      <c r="F23" s="37" t="s">
        <v>48</v>
      </c>
    </row>
    <row r="24" spans="1:6" x14ac:dyDescent="0.3">
      <c r="A24" s="48"/>
      <c r="B24" s="48"/>
      <c r="C24" t="s">
        <v>559</v>
      </c>
      <c r="D24" s="23">
        <v>149998.28</v>
      </c>
      <c r="E24" t="s">
        <v>571</v>
      </c>
      <c r="F24" s="37" t="s">
        <v>97</v>
      </c>
    </row>
    <row r="25" spans="1:6" x14ac:dyDescent="0.3">
      <c r="A25" s="48"/>
      <c r="B25" s="48"/>
      <c r="C25" t="s">
        <v>560</v>
      </c>
      <c r="D25" s="23">
        <v>148141</v>
      </c>
      <c r="E25" t="s">
        <v>572</v>
      </c>
      <c r="F25" s="37" t="s">
        <v>29</v>
      </c>
    </row>
    <row r="26" spans="1:6" x14ac:dyDescent="0.3">
      <c r="A26" s="48"/>
      <c r="B26" s="48"/>
      <c r="C26" t="s">
        <v>561</v>
      </c>
      <c r="D26" s="23">
        <v>85813</v>
      </c>
      <c r="E26" t="s">
        <v>573</v>
      </c>
      <c r="F26" s="37" t="s">
        <v>112</v>
      </c>
    </row>
    <row r="27" spans="1:6" x14ac:dyDescent="0.3">
      <c r="A27" s="48"/>
      <c r="B27" s="48"/>
      <c r="C27" t="s">
        <v>562</v>
      </c>
      <c r="D27" s="23">
        <v>149863.60999999999</v>
      </c>
      <c r="E27" t="s">
        <v>574</v>
      </c>
      <c r="F27" s="37" t="s">
        <v>41</v>
      </c>
    </row>
    <row r="28" spans="1:6" x14ac:dyDescent="0.3">
      <c r="A28" s="48"/>
      <c r="B28" s="48"/>
      <c r="C28" t="s">
        <v>563</v>
      </c>
      <c r="D28" s="23">
        <v>148590</v>
      </c>
      <c r="E28" t="s">
        <v>575</v>
      </c>
      <c r="F28" s="37" t="s">
        <v>38</v>
      </c>
    </row>
    <row r="29" spans="1:6" x14ac:dyDescent="0.3">
      <c r="A29" s="48"/>
      <c r="B29" s="48"/>
      <c r="C29" t="s">
        <v>564</v>
      </c>
      <c r="D29" s="23">
        <v>143044</v>
      </c>
      <c r="E29" t="s">
        <v>576</v>
      </c>
      <c r="F29" s="37" t="s">
        <v>45</v>
      </c>
    </row>
    <row r="30" spans="1:6" x14ac:dyDescent="0.3">
      <c r="A30" s="48"/>
      <c r="B30" s="48"/>
      <c r="C30" t="s">
        <v>565</v>
      </c>
      <c r="D30" s="23">
        <v>150000</v>
      </c>
      <c r="E30" t="s">
        <v>127</v>
      </c>
      <c r="F30" s="37" t="s">
        <v>48</v>
      </c>
    </row>
    <row r="31" spans="1:6" x14ac:dyDescent="0.3">
      <c r="A31" s="48"/>
      <c r="B31" s="48"/>
      <c r="C31" t="s">
        <v>566</v>
      </c>
      <c r="D31" s="23">
        <v>149864</v>
      </c>
      <c r="E31" t="s">
        <v>577</v>
      </c>
      <c r="F31" s="37" t="s">
        <v>166</v>
      </c>
    </row>
    <row r="32" spans="1:6" x14ac:dyDescent="0.3">
      <c r="A32" s="48"/>
      <c r="B32" s="48"/>
      <c r="C32" t="s">
        <v>567</v>
      </c>
      <c r="D32" s="23">
        <v>149921</v>
      </c>
      <c r="E32" t="s">
        <v>578</v>
      </c>
      <c r="F32" s="37" t="s">
        <v>28</v>
      </c>
    </row>
    <row r="33" spans="1:6" x14ac:dyDescent="0.3">
      <c r="A33" s="48"/>
      <c r="B33" s="48" t="s">
        <v>55</v>
      </c>
      <c r="C33" t="s">
        <v>579</v>
      </c>
      <c r="D33" s="23">
        <v>149997.14000000001</v>
      </c>
      <c r="E33" t="s">
        <v>121</v>
      </c>
      <c r="F33" s="37" t="s">
        <v>64</v>
      </c>
    </row>
    <row r="34" spans="1:6" x14ac:dyDescent="0.3">
      <c r="A34" s="48"/>
      <c r="B34" s="48"/>
      <c r="C34" t="s">
        <v>580</v>
      </c>
      <c r="D34" s="23">
        <v>150000</v>
      </c>
      <c r="E34" t="s">
        <v>575</v>
      </c>
      <c r="F34" s="37" t="s">
        <v>38</v>
      </c>
    </row>
    <row r="35" spans="1:6" x14ac:dyDescent="0.3">
      <c r="A35" s="48"/>
      <c r="B35" s="48"/>
      <c r="C35" t="s">
        <v>581</v>
      </c>
      <c r="D35" s="23">
        <v>149980.59</v>
      </c>
      <c r="E35" t="s">
        <v>593</v>
      </c>
      <c r="F35" s="37" t="s">
        <v>277</v>
      </c>
    </row>
    <row r="36" spans="1:6" x14ac:dyDescent="0.3">
      <c r="A36" s="48"/>
      <c r="B36" s="48"/>
      <c r="C36" t="s">
        <v>582</v>
      </c>
      <c r="D36" s="23">
        <v>149822</v>
      </c>
      <c r="E36" t="s">
        <v>594</v>
      </c>
      <c r="F36" s="37" t="s">
        <v>28</v>
      </c>
    </row>
    <row r="37" spans="1:6" x14ac:dyDescent="0.3">
      <c r="A37" s="48"/>
      <c r="B37" s="48"/>
      <c r="C37" t="s">
        <v>541</v>
      </c>
      <c r="D37" s="23">
        <v>150000</v>
      </c>
      <c r="E37" t="s">
        <v>268</v>
      </c>
      <c r="F37" s="37" t="s">
        <v>28</v>
      </c>
    </row>
    <row r="38" spans="1:6" x14ac:dyDescent="0.3">
      <c r="A38" s="48"/>
      <c r="B38" s="48"/>
      <c r="C38" t="s">
        <v>583</v>
      </c>
      <c r="D38" s="23">
        <v>145310.48000000001</v>
      </c>
      <c r="E38" t="s">
        <v>323</v>
      </c>
      <c r="F38" s="37" t="s">
        <v>71</v>
      </c>
    </row>
    <row r="39" spans="1:6" x14ac:dyDescent="0.3">
      <c r="A39" s="48"/>
      <c r="B39" s="48"/>
      <c r="C39" t="s">
        <v>584</v>
      </c>
      <c r="D39" s="23">
        <v>149773</v>
      </c>
      <c r="E39" t="s">
        <v>575</v>
      </c>
      <c r="F39" s="37" t="s">
        <v>38</v>
      </c>
    </row>
    <row r="40" spans="1:6" x14ac:dyDescent="0.3">
      <c r="A40" s="48"/>
      <c r="B40" s="48"/>
      <c r="C40" t="s">
        <v>585</v>
      </c>
      <c r="D40" s="23">
        <v>149208</v>
      </c>
      <c r="E40" t="s">
        <v>595</v>
      </c>
      <c r="F40" s="37" t="s">
        <v>244</v>
      </c>
    </row>
    <row r="41" spans="1:6" x14ac:dyDescent="0.3">
      <c r="A41" s="48"/>
      <c r="B41" s="48"/>
      <c r="C41" t="s">
        <v>586</v>
      </c>
      <c r="D41" s="23">
        <v>149996.22</v>
      </c>
      <c r="E41" t="s">
        <v>596</v>
      </c>
      <c r="F41" s="37" t="s">
        <v>48</v>
      </c>
    </row>
    <row r="42" spans="1:6" x14ac:dyDescent="0.3">
      <c r="A42" s="48"/>
      <c r="B42" s="48"/>
      <c r="C42" t="s">
        <v>587</v>
      </c>
      <c r="D42" s="23">
        <v>148294.07999999999</v>
      </c>
      <c r="E42" t="s">
        <v>509</v>
      </c>
      <c r="F42" s="37" t="s">
        <v>43</v>
      </c>
    </row>
    <row r="43" spans="1:6" x14ac:dyDescent="0.3">
      <c r="A43" s="48"/>
      <c r="B43" s="48"/>
      <c r="C43" t="s">
        <v>588</v>
      </c>
      <c r="D43" s="23">
        <v>150000</v>
      </c>
      <c r="E43" t="s">
        <v>597</v>
      </c>
      <c r="F43" s="37" t="s">
        <v>28</v>
      </c>
    </row>
    <row r="44" spans="1:6" x14ac:dyDescent="0.3">
      <c r="A44" s="48"/>
      <c r="B44" s="48"/>
      <c r="C44" t="s">
        <v>589</v>
      </c>
      <c r="D44" s="23">
        <v>149952.4</v>
      </c>
      <c r="E44" t="s">
        <v>598</v>
      </c>
      <c r="F44" s="37" t="s">
        <v>278</v>
      </c>
    </row>
    <row r="45" spans="1:6" x14ac:dyDescent="0.3">
      <c r="A45" s="48"/>
      <c r="B45" s="48"/>
      <c r="C45" t="s">
        <v>590</v>
      </c>
      <c r="D45" s="23">
        <v>149523</v>
      </c>
      <c r="E45" t="s">
        <v>248</v>
      </c>
      <c r="F45" s="37" t="s">
        <v>41</v>
      </c>
    </row>
    <row r="46" spans="1:6" x14ac:dyDescent="0.3">
      <c r="A46" s="48"/>
      <c r="B46" s="48"/>
      <c r="C46" t="s">
        <v>591</v>
      </c>
      <c r="D46" s="23">
        <v>155000</v>
      </c>
      <c r="E46" t="s">
        <v>379</v>
      </c>
      <c r="F46" s="37" t="s">
        <v>16</v>
      </c>
    </row>
    <row r="47" spans="1:6" x14ac:dyDescent="0.3">
      <c r="A47" s="48"/>
      <c r="B47" s="48"/>
      <c r="C47" t="s">
        <v>592</v>
      </c>
      <c r="D47" s="23">
        <v>150000</v>
      </c>
      <c r="E47" t="s">
        <v>599</v>
      </c>
      <c r="F47" s="37" t="s">
        <v>37</v>
      </c>
    </row>
    <row r="48" spans="1:6" x14ac:dyDescent="0.3">
      <c r="A48" s="48"/>
      <c r="B48" s="48"/>
      <c r="C48" t="s">
        <v>208</v>
      </c>
      <c r="D48" s="23">
        <v>150000</v>
      </c>
      <c r="E48" t="s">
        <v>206</v>
      </c>
      <c r="F48" s="37" t="s">
        <v>28</v>
      </c>
    </row>
    <row r="49" spans="1:6" x14ac:dyDescent="0.3">
      <c r="A49" s="48"/>
      <c r="B49" s="48" t="s">
        <v>0</v>
      </c>
      <c r="C49" t="s">
        <v>600</v>
      </c>
      <c r="D49" s="23">
        <v>150000</v>
      </c>
      <c r="E49" t="s">
        <v>248</v>
      </c>
      <c r="F49" s="37" t="s">
        <v>41</v>
      </c>
    </row>
    <row r="50" spans="1:6" x14ac:dyDescent="0.3">
      <c r="A50" s="48"/>
      <c r="B50" s="48"/>
      <c r="C50" t="s">
        <v>601</v>
      </c>
      <c r="D50" s="23">
        <v>149976</v>
      </c>
      <c r="E50" t="s">
        <v>613</v>
      </c>
      <c r="F50" s="37" t="s">
        <v>10</v>
      </c>
    </row>
    <row r="51" spans="1:6" x14ac:dyDescent="0.3">
      <c r="A51" s="48"/>
      <c r="B51" s="48"/>
      <c r="C51" t="s">
        <v>602</v>
      </c>
      <c r="D51" s="23">
        <v>149798</v>
      </c>
      <c r="E51" t="s">
        <v>614</v>
      </c>
      <c r="F51" s="37" t="s">
        <v>28</v>
      </c>
    </row>
    <row r="52" spans="1:6" x14ac:dyDescent="0.3">
      <c r="A52" s="48"/>
      <c r="B52" s="48"/>
      <c r="C52" t="s">
        <v>603</v>
      </c>
      <c r="D52" s="23">
        <v>149869.21</v>
      </c>
      <c r="E52" t="s">
        <v>615</v>
      </c>
      <c r="F52" s="37" t="s">
        <v>279</v>
      </c>
    </row>
    <row r="53" spans="1:6" x14ac:dyDescent="0.3">
      <c r="A53" s="48"/>
      <c r="B53" s="48"/>
      <c r="C53" t="s">
        <v>604</v>
      </c>
      <c r="D53" s="23">
        <v>150000</v>
      </c>
      <c r="E53" t="s">
        <v>362</v>
      </c>
      <c r="F53" s="37" t="s">
        <v>39</v>
      </c>
    </row>
    <row r="54" spans="1:6" x14ac:dyDescent="0.3">
      <c r="A54" s="48"/>
      <c r="B54" s="48"/>
      <c r="C54" t="s">
        <v>605</v>
      </c>
      <c r="D54" s="23">
        <v>154823.69</v>
      </c>
      <c r="E54" t="s">
        <v>616</v>
      </c>
      <c r="F54" s="37" t="s">
        <v>49</v>
      </c>
    </row>
    <row r="55" spans="1:6" x14ac:dyDescent="0.3">
      <c r="A55" s="48"/>
      <c r="B55" s="48"/>
      <c r="C55" t="s">
        <v>542</v>
      </c>
      <c r="D55" s="23">
        <v>150000</v>
      </c>
      <c r="E55" t="s">
        <v>549</v>
      </c>
      <c r="F55" s="37" t="s">
        <v>42</v>
      </c>
    </row>
    <row r="56" spans="1:6" x14ac:dyDescent="0.3">
      <c r="A56" s="48"/>
      <c r="B56" s="48"/>
      <c r="C56" t="s">
        <v>606</v>
      </c>
      <c r="D56" s="23">
        <v>153348.07999999999</v>
      </c>
      <c r="E56" t="s">
        <v>617</v>
      </c>
      <c r="F56" s="37" t="s">
        <v>10</v>
      </c>
    </row>
    <row r="57" spans="1:6" x14ac:dyDescent="0.3">
      <c r="A57" s="48"/>
      <c r="B57" s="48"/>
      <c r="C57" t="s">
        <v>607</v>
      </c>
      <c r="D57" s="23">
        <v>150000</v>
      </c>
      <c r="E57" t="s">
        <v>618</v>
      </c>
      <c r="F57" s="37" t="s">
        <v>10</v>
      </c>
    </row>
    <row r="58" spans="1:6" x14ac:dyDescent="0.3">
      <c r="A58" s="48"/>
      <c r="B58" s="48"/>
      <c r="C58" t="s">
        <v>608</v>
      </c>
      <c r="D58" s="23">
        <v>149824.84</v>
      </c>
      <c r="E58" t="s">
        <v>414</v>
      </c>
      <c r="F58" s="37" t="s">
        <v>16</v>
      </c>
    </row>
    <row r="59" spans="1:6" x14ac:dyDescent="0.3">
      <c r="A59" s="48"/>
      <c r="B59" s="48"/>
      <c r="C59" t="s">
        <v>609</v>
      </c>
      <c r="D59" s="23">
        <v>150000</v>
      </c>
      <c r="E59" t="s">
        <v>619</v>
      </c>
      <c r="F59" s="37" t="s">
        <v>43</v>
      </c>
    </row>
    <row r="60" spans="1:6" x14ac:dyDescent="0.3">
      <c r="A60" s="48"/>
      <c r="B60" s="48"/>
      <c r="C60" t="s">
        <v>610</v>
      </c>
      <c r="D60" s="23">
        <v>150000</v>
      </c>
      <c r="E60" t="s">
        <v>307</v>
      </c>
      <c r="F60" s="37" t="s">
        <v>65</v>
      </c>
    </row>
    <row r="61" spans="1:6" x14ac:dyDescent="0.3">
      <c r="A61" s="48"/>
      <c r="B61" s="48"/>
      <c r="C61" t="s">
        <v>611</v>
      </c>
      <c r="D61" s="23">
        <v>149510</v>
      </c>
      <c r="E61" t="s">
        <v>620</v>
      </c>
      <c r="F61" s="37" t="s">
        <v>71</v>
      </c>
    </row>
    <row r="62" spans="1:6" x14ac:dyDescent="0.3">
      <c r="A62" s="48"/>
      <c r="B62" s="48"/>
      <c r="C62" t="s">
        <v>612</v>
      </c>
      <c r="D62" s="23">
        <v>149999</v>
      </c>
      <c r="E62" t="s">
        <v>201</v>
      </c>
      <c r="F62" s="37" t="s">
        <v>28</v>
      </c>
    </row>
    <row r="63" spans="1:6" x14ac:dyDescent="0.3">
      <c r="A63" s="48"/>
      <c r="B63" s="48" t="s">
        <v>83</v>
      </c>
      <c r="C63" t="s">
        <v>160</v>
      </c>
      <c r="D63" s="23">
        <v>150000</v>
      </c>
      <c r="E63" t="s">
        <v>163</v>
      </c>
      <c r="F63" s="37" t="s">
        <v>166</v>
      </c>
    </row>
    <row r="64" spans="1:6" x14ac:dyDescent="0.3">
      <c r="A64" s="48"/>
      <c r="B64" s="48"/>
      <c r="C64" t="s">
        <v>621</v>
      </c>
      <c r="D64" s="23">
        <v>150000</v>
      </c>
      <c r="E64" t="s">
        <v>120</v>
      </c>
      <c r="F64" s="37" t="s">
        <v>42</v>
      </c>
    </row>
    <row r="65" spans="1:6" x14ac:dyDescent="0.3">
      <c r="A65" s="48"/>
      <c r="B65" s="48"/>
      <c r="C65" t="s">
        <v>622</v>
      </c>
      <c r="D65" s="23">
        <v>150000</v>
      </c>
      <c r="E65" t="s">
        <v>624</v>
      </c>
      <c r="F65" s="37" t="s">
        <v>48</v>
      </c>
    </row>
    <row r="66" spans="1:6" x14ac:dyDescent="0.3">
      <c r="A66" s="48"/>
      <c r="B66" s="48"/>
      <c r="C66" t="s">
        <v>623</v>
      </c>
      <c r="D66" s="23">
        <v>149938.96</v>
      </c>
      <c r="E66" t="s">
        <v>625</v>
      </c>
      <c r="F66" s="37" t="s">
        <v>280</v>
      </c>
    </row>
    <row r="67" spans="1:6" s="12" customFormat="1" x14ac:dyDescent="0.3">
      <c r="A67" s="48" t="s">
        <v>281</v>
      </c>
      <c r="B67" s="48" t="s">
        <v>87</v>
      </c>
      <c r="C67" s="12" t="s">
        <v>258</v>
      </c>
      <c r="D67" s="23">
        <v>800000</v>
      </c>
      <c r="E67" s="12" t="s">
        <v>266</v>
      </c>
      <c r="F67" s="37" t="s">
        <v>39</v>
      </c>
    </row>
    <row r="68" spans="1:6" x14ac:dyDescent="0.3">
      <c r="A68" s="48"/>
      <c r="B68" s="48"/>
      <c r="C68" t="s">
        <v>626</v>
      </c>
      <c r="D68" s="23">
        <v>999198</v>
      </c>
      <c r="E68" t="s">
        <v>121</v>
      </c>
      <c r="F68" s="38" t="s">
        <v>64</v>
      </c>
    </row>
    <row r="69" spans="1:6" x14ac:dyDescent="0.3">
      <c r="A69" s="48"/>
      <c r="B69" s="48"/>
      <c r="C69" t="s">
        <v>627</v>
      </c>
      <c r="D69" s="23">
        <v>999606</v>
      </c>
      <c r="E69" t="s">
        <v>363</v>
      </c>
      <c r="F69" s="38" t="s">
        <v>28</v>
      </c>
    </row>
    <row r="70" spans="1:6" x14ac:dyDescent="0.3">
      <c r="A70" s="48"/>
      <c r="B70" s="48"/>
      <c r="C70" t="s">
        <v>628</v>
      </c>
      <c r="D70" s="23">
        <v>1000000</v>
      </c>
      <c r="E70" t="s">
        <v>629</v>
      </c>
      <c r="F70" s="38" t="s">
        <v>28</v>
      </c>
    </row>
    <row r="71" spans="1:6" x14ac:dyDescent="0.3">
      <c r="A71" s="48"/>
      <c r="B71" s="48"/>
      <c r="C71" t="s">
        <v>542</v>
      </c>
      <c r="D71" s="23">
        <v>1000000</v>
      </c>
      <c r="E71" t="s">
        <v>549</v>
      </c>
      <c r="F71" s="38" t="s">
        <v>42</v>
      </c>
    </row>
    <row r="72" spans="1:6" s="10" customFormat="1" x14ac:dyDescent="0.3">
      <c r="A72" s="48"/>
      <c r="B72" s="48"/>
      <c r="C72" s="10" t="s">
        <v>630</v>
      </c>
      <c r="D72" s="23">
        <v>1000000</v>
      </c>
      <c r="E72" s="10" t="s">
        <v>631</v>
      </c>
      <c r="F72" s="13" t="s">
        <v>28</v>
      </c>
    </row>
    <row r="73" spans="1:6" x14ac:dyDescent="0.3">
      <c r="A73" s="48"/>
      <c r="B73" s="48" t="s">
        <v>103</v>
      </c>
      <c r="C73" t="s">
        <v>632</v>
      </c>
      <c r="D73" s="23">
        <v>1000000</v>
      </c>
      <c r="E73" s="16" t="s">
        <v>634</v>
      </c>
      <c r="F73" s="38" t="s">
        <v>10</v>
      </c>
    </row>
    <row r="74" spans="1:6" x14ac:dyDescent="0.3">
      <c r="A74" s="48"/>
      <c r="B74" s="48"/>
      <c r="C74" t="s">
        <v>558</v>
      </c>
      <c r="D74" s="23">
        <v>1000000</v>
      </c>
      <c r="E74" s="16" t="s">
        <v>570</v>
      </c>
      <c r="F74" s="38" t="s">
        <v>48</v>
      </c>
    </row>
    <row r="75" spans="1:6" x14ac:dyDescent="0.3">
      <c r="A75" s="48"/>
      <c r="B75" s="48"/>
      <c r="C75" t="s">
        <v>633</v>
      </c>
      <c r="D75" s="23">
        <v>1010000</v>
      </c>
      <c r="E75" s="16" t="s">
        <v>635</v>
      </c>
      <c r="F75" s="38" t="s">
        <v>49</v>
      </c>
    </row>
    <row r="76" spans="1:6" x14ac:dyDescent="0.3">
      <c r="A76" s="48"/>
      <c r="B76" s="48" t="s">
        <v>55</v>
      </c>
      <c r="C76" t="s">
        <v>636</v>
      </c>
      <c r="D76" s="23">
        <v>1000000</v>
      </c>
      <c r="E76" s="16" t="s">
        <v>640</v>
      </c>
      <c r="F76" s="38" t="s">
        <v>28</v>
      </c>
    </row>
    <row r="77" spans="1:6" x14ac:dyDescent="0.3">
      <c r="A77" s="48"/>
      <c r="B77" s="48"/>
      <c r="C77" t="s">
        <v>637</v>
      </c>
      <c r="D77" s="23">
        <v>999996.41999999993</v>
      </c>
      <c r="E77" s="16" t="s">
        <v>641</v>
      </c>
      <c r="F77" s="38" t="s">
        <v>28</v>
      </c>
    </row>
    <row r="78" spans="1:6" x14ac:dyDescent="0.3">
      <c r="A78" s="48"/>
      <c r="B78" s="48"/>
      <c r="C78" t="s">
        <v>638</v>
      </c>
      <c r="D78" s="23">
        <v>999998.34000000008</v>
      </c>
      <c r="E78" s="16" t="s">
        <v>642</v>
      </c>
      <c r="F78" s="38" t="s">
        <v>42</v>
      </c>
    </row>
    <row r="79" spans="1:6" x14ac:dyDescent="0.3">
      <c r="A79" s="48"/>
      <c r="B79" s="48"/>
      <c r="C79" t="s">
        <v>639</v>
      </c>
      <c r="D79" s="23">
        <v>999024</v>
      </c>
      <c r="E79" s="16" t="s">
        <v>643</v>
      </c>
      <c r="F79" s="38" t="s">
        <v>44</v>
      </c>
    </row>
    <row r="80" spans="1:6" x14ac:dyDescent="0.3">
      <c r="A80" s="48"/>
      <c r="B80" s="48" t="s">
        <v>0</v>
      </c>
      <c r="C80" t="s">
        <v>644</v>
      </c>
      <c r="D80" s="23">
        <v>1009354.44</v>
      </c>
      <c r="E80" s="16" t="s">
        <v>650</v>
      </c>
      <c r="F80" s="38" t="s">
        <v>10</v>
      </c>
    </row>
    <row r="81" spans="1:6" x14ac:dyDescent="0.3">
      <c r="A81" s="48"/>
      <c r="B81" s="48"/>
      <c r="C81" t="s">
        <v>601</v>
      </c>
      <c r="D81" s="23">
        <v>999866</v>
      </c>
      <c r="E81" s="16" t="s">
        <v>613</v>
      </c>
      <c r="F81" s="38" t="s">
        <v>10</v>
      </c>
    </row>
    <row r="82" spans="1:6" x14ac:dyDescent="0.3">
      <c r="A82" s="48"/>
      <c r="B82" s="48"/>
      <c r="C82" t="s">
        <v>645</v>
      </c>
      <c r="D82" s="23">
        <v>998891</v>
      </c>
      <c r="E82" s="16" t="s">
        <v>651</v>
      </c>
      <c r="F82" s="38" t="s">
        <v>220</v>
      </c>
    </row>
    <row r="83" spans="1:6" x14ac:dyDescent="0.3">
      <c r="A83" s="48"/>
      <c r="B83" s="48"/>
      <c r="C83" t="s">
        <v>646</v>
      </c>
      <c r="D83" s="23">
        <v>1010000</v>
      </c>
      <c r="E83" s="16" t="s">
        <v>652</v>
      </c>
      <c r="F83" s="38" t="s">
        <v>38</v>
      </c>
    </row>
    <row r="84" spans="1:6" x14ac:dyDescent="0.3">
      <c r="A84" s="48"/>
      <c r="B84" s="48"/>
      <c r="C84" t="s">
        <v>647</v>
      </c>
      <c r="D84" s="23">
        <v>999994</v>
      </c>
      <c r="E84" s="16" t="s">
        <v>653</v>
      </c>
      <c r="F84" s="38" t="s">
        <v>10</v>
      </c>
    </row>
    <row r="85" spans="1:6" x14ac:dyDescent="0.3">
      <c r="A85" s="48"/>
      <c r="B85" s="48"/>
      <c r="C85" t="s">
        <v>556</v>
      </c>
      <c r="D85" s="23">
        <v>1000000</v>
      </c>
      <c r="E85" s="16" t="s">
        <v>109</v>
      </c>
      <c r="F85" s="38" t="s">
        <v>42</v>
      </c>
    </row>
    <row r="86" spans="1:6" x14ac:dyDescent="0.3">
      <c r="A86" s="48"/>
      <c r="B86" s="48"/>
      <c r="C86" t="s">
        <v>648</v>
      </c>
      <c r="D86" s="23">
        <v>1010000</v>
      </c>
      <c r="E86" s="16" t="s">
        <v>414</v>
      </c>
      <c r="F86" s="38" t="s">
        <v>16</v>
      </c>
    </row>
    <row r="87" spans="1:6" s="11" customFormat="1" x14ac:dyDescent="0.3">
      <c r="A87" s="48"/>
      <c r="B87" s="48"/>
      <c r="C87" s="11" t="s">
        <v>649</v>
      </c>
      <c r="D87" s="23">
        <v>999974.01</v>
      </c>
      <c r="E87" s="16" t="s">
        <v>655</v>
      </c>
      <c r="F87" s="13" t="s">
        <v>112</v>
      </c>
    </row>
    <row r="88" spans="1:6" x14ac:dyDescent="0.3">
      <c r="A88" s="48"/>
      <c r="B88" s="48" t="s">
        <v>83</v>
      </c>
      <c r="C88" t="s">
        <v>656</v>
      </c>
      <c r="D88" s="23">
        <v>1000000</v>
      </c>
      <c r="E88" s="16" t="s">
        <v>654</v>
      </c>
      <c r="F88" s="38" t="s">
        <v>279</v>
      </c>
    </row>
    <row r="89" spans="1:6" x14ac:dyDescent="0.3">
      <c r="A89" s="48"/>
      <c r="B89" s="48"/>
      <c r="C89" t="s">
        <v>606</v>
      </c>
      <c r="D89" s="23">
        <v>1009934.45</v>
      </c>
      <c r="E89" s="16" t="s">
        <v>617</v>
      </c>
      <c r="F89" s="38" t="s">
        <v>10</v>
      </c>
    </row>
    <row r="90" spans="1:6" x14ac:dyDescent="0.3">
      <c r="A90" s="59" t="s">
        <v>740</v>
      </c>
      <c r="B90" s="48" t="s">
        <v>739</v>
      </c>
      <c r="C90" t="s">
        <v>732</v>
      </c>
      <c r="D90" s="23">
        <v>149916.79</v>
      </c>
      <c r="E90" t="s">
        <v>736</v>
      </c>
      <c r="F90" s="29" t="s">
        <v>28</v>
      </c>
    </row>
    <row r="91" spans="1:6" x14ac:dyDescent="0.3">
      <c r="A91" s="59"/>
      <c r="B91" s="48"/>
      <c r="C91" t="s">
        <v>733</v>
      </c>
      <c r="D91" s="23">
        <v>149955.10999999999</v>
      </c>
      <c r="E91" t="s">
        <v>737</v>
      </c>
      <c r="F91" s="29" t="s">
        <v>40</v>
      </c>
    </row>
    <row r="92" spans="1:6" x14ac:dyDescent="0.3">
      <c r="A92" s="59"/>
      <c r="B92" s="48"/>
      <c r="C92" t="s">
        <v>734</v>
      </c>
      <c r="D92" s="23">
        <v>155000</v>
      </c>
      <c r="E92" t="s">
        <v>414</v>
      </c>
      <c r="F92" s="29" t="s">
        <v>16</v>
      </c>
    </row>
    <row r="93" spans="1:6" x14ac:dyDescent="0.3">
      <c r="A93" s="59"/>
      <c r="B93" s="48"/>
      <c r="C93" t="s">
        <v>735</v>
      </c>
      <c r="D93" s="23">
        <v>149999.69</v>
      </c>
      <c r="E93" t="s">
        <v>738</v>
      </c>
      <c r="F93" s="29" t="s">
        <v>71</v>
      </c>
    </row>
    <row r="94" spans="1:6" x14ac:dyDescent="0.3">
      <c r="A94" s="48" t="s">
        <v>281</v>
      </c>
      <c r="B94" s="29" t="s">
        <v>739</v>
      </c>
      <c r="C94" t="s">
        <v>741</v>
      </c>
      <c r="D94" s="23">
        <v>1009584.24</v>
      </c>
      <c r="E94" t="s">
        <v>237</v>
      </c>
      <c r="F94" s="29" t="s">
        <v>239</v>
      </c>
    </row>
    <row r="95" spans="1:6" x14ac:dyDescent="0.3">
      <c r="A95" s="48"/>
      <c r="B95" s="29" t="s">
        <v>742</v>
      </c>
      <c r="C95" t="s">
        <v>733</v>
      </c>
      <c r="D95" s="23">
        <v>999940.63</v>
      </c>
      <c r="E95" t="s">
        <v>737</v>
      </c>
      <c r="F95" s="29" t="s">
        <v>40</v>
      </c>
    </row>
    <row r="96" spans="1:6" x14ac:dyDescent="0.3">
      <c r="A96" s="48"/>
      <c r="B96" s="29" t="s">
        <v>742</v>
      </c>
      <c r="C96" t="s">
        <v>743</v>
      </c>
      <c r="D96" s="23">
        <v>1000000</v>
      </c>
      <c r="E96" t="s">
        <v>744</v>
      </c>
      <c r="F96" s="29" t="s">
        <v>16</v>
      </c>
    </row>
    <row r="97" spans="1:6" x14ac:dyDescent="0.3">
      <c r="A97" s="48" t="s">
        <v>740</v>
      </c>
      <c r="B97" s="48" t="s">
        <v>745</v>
      </c>
      <c r="C97" t="s">
        <v>746</v>
      </c>
      <c r="D97" s="23">
        <v>111846</v>
      </c>
      <c r="E97" t="s">
        <v>286</v>
      </c>
      <c r="F97" s="29" t="s">
        <v>41</v>
      </c>
    </row>
    <row r="98" spans="1:6" x14ac:dyDescent="0.3">
      <c r="A98" s="48"/>
      <c r="B98" s="48"/>
      <c r="C98" t="s">
        <v>747</v>
      </c>
      <c r="D98" s="23">
        <v>149993</v>
      </c>
      <c r="E98" t="s">
        <v>154</v>
      </c>
      <c r="F98" s="29" t="s">
        <v>29</v>
      </c>
    </row>
    <row r="99" spans="1:6" x14ac:dyDescent="0.3">
      <c r="A99" s="48"/>
      <c r="B99" s="48"/>
      <c r="C99" t="s">
        <v>748</v>
      </c>
      <c r="D99" s="23">
        <v>150000</v>
      </c>
      <c r="E99" t="s">
        <v>757</v>
      </c>
      <c r="F99" s="29" t="s">
        <v>71</v>
      </c>
    </row>
    <row r="100" spans="1:6" x14ac:dyDescent="0.3">
      <c r="A100" s="48"/>
      <c r="B100" s="48"/>
      <c r="C100" t="s">
        <v>749</v>
      </c>
      <c r="D100" s="23">
        <v>150000</v>
      </c>
      <c r="E100" t="s">
        <v>549</v>
      </c>
      <c r="F100" s="29" t="s">
        <v>42</v>
      </c>
    </row>
    <row r="101" spans="1:6" x14ac:dyDescent="0.3">
      <c r="A101" s="48"/>
      <c r="B101" s="48"/>
      <c r="C101" t="s">
        <v>750</v>
      </c>
      <c r="D101" s="23">
        <v>150000</v>
      </c>
      <c r="E101" t="s">
        <v>758</v>
      </c>
      <c r="F101" s="29" t="s">
        <v>16</v>
      </c>
    </row>
    <row r="102" spans="1:6" x14ac:dyDescent="0.3">
      <c r="A102" s="48"/>
      <c r="B102" s="48"/>
      <c r="C102" t="s">
        <v>751</v>
      </c>
      <c r="D102" s="23">
        <v>150000</v>
      </c>
      <c r="E102" t="s">
        <v>548</v>
      </c>
      <c r="F102" s="29" t="s">
        <v>16</v>
      </c>
    </row>
    <row r="103" spans="1:6" x14ac:dyDescent="0.3">
      <c r="A103" s="48"/>
      <c r="B103" s="48"/>
      <c r="C103" t="s">
        <v>752</v>
      </c>
      <c r="D103" s="23">
        <v>150000</v>
      </c>
      <c r="E103" t="s">
        <v>759</v>
      </c>
      <c r="F103" s="29" t="s">
        <v>28</v>
      </c>
    </row>
    <row r="104" spans="1:6" x14ac:dyDescent="0.3">
      <c r="A104" s="48"/>
      <c r="B104" s="48"/>
      <c r="C104" t="s">
        <v>753</v>
      </c>
      <c r="D104" s="23">
        <v>150000</v>
      </c>
      <c r="E104" t="s">
        <v>155</v>
      </c>
      <c r="F104" s="29" t="s">
        <v>28</v>
      </c>
    </row>
    <row r="105" spans="1:6" x14ac:dyDescent="0.3">
      <c r="A105" s="48"/>
      <c r="B105" s="48"/>
      <c r="C105" t="s">
        <v>754</v>
      </c>
      <c r="D105" s="23">
        <v>150000</v>
      </c>
      <c r="E105" t="s">
        <v>760</v>
      </c>
      <c r="F105" s="29" t="s">
        <v>176</v>
      </c>
    </row>
    <row r="106" spans="1:6" x14ac:dyDescent="0.3">
      <c r="A106" s="48"/>
      <c r="B106" s="48"/>
      <c r="C106" t="s">
        <v>754</v>
      </c>
      <c r="D106" s="23">
        <v>150000</v>
      </c>
      <c r="E106" t="s">
        <v>761</v>
      </c>
      <c r="F106" s="29" t="s">
        <v>28</v>
      </c>
    </row>
    <row r="107" spans="1:6" x14ac:dyDescent="0.3">
      <c r="A107" s="48"/>
      <c r="B107" s="48"/>
      <c r="C107" t="s">
        <v>755</v>
      </c>
      <c r="D107" s="23">
        <v>149998.69</v>
      </c>
      <c r="E107" t="s">
        <v>762</v>
      </c>
      <c r="F107" s="29" t="s">
        <v>28</v>
      </c>
    </row>
    <row r="108" spans="1:6" x14ac:dyDescent="0.3">
      <c r="A108" s="48"/>
      <c r="B108" s="48"/>
      <c r="C108" t="s">
        <v>754</v>
      </c>
      <c r="D108" s="23">
        <v>150000</v>
      </c>
      <c r="E108" t="s">
        <v>760</v>
      </c>
      <c r="F108" s="29" t="s">
        <v>176</v>
      </c>
    </row>
    <row r="109" spans="1:6" x14ac:dyDescent="0.3">
      <c r="A109" s="48"/>
      <c r="B109" s="48"/>
      <c r="C109" t="s">
        <v>756</v>
      </c>
      <c r="D109" s="23">
        <v>150000</v>
      </c>
      <c r="E109" t="s">
        <v>763</v>
      </c>
      <c r="F109" s="29" t="s">
        <v>46</v>
      </c>
    </row>
    <row r="110" spans="1:6" x14ac:dyDescent="0.3">
      <c r="A110" s="48" t="s">
        <v>281</v>
      </c>
      <c r="B110" s="48" t="s">
        <v>745</v>
      </c>
      <c r="C110" t="s">
        <v>764</v>
      </c>
      <c r="D110" s="23">
        <v>1009999.97</v>
      </c>
      <c r="E110" t="s">
        <v>268</v>
      </c>
      <c r="F110" s="29" t="s">
        <v>28</v>
      </c>
    </row>
    <row r="111" spans="1:6" x14ac:dyDescent="0.3">
      <c r="A111" s="48"/>
      <c r="B111" s="48"/>
      <c r="C111" t="s">
        <v>765</v>
      </c>
      <c r="D111" s="23">
        <v>1000000</v>
      </c>
      <c r="E111" t="s">
        <v>155</v>
      </c>
      <c r="F111" s="29" t="s">
        <v>28</v>
      </c>
    </row>
    <row r="112" spans="1:6" x14ac:dyDescent="0.3">
      <c r="A112" s="48"/>
      <c r="B112" s="48"/>
      <c r="C112" t="s">
        <v>766</v>
      </c>
      <c r="D112" s="23">
        <v>999986</v>
      </c>
      <c r="E112" t="s">
        <v>269</v>
      </c>
      <c r="F112" s="29" t="s">
        <v>112</v>
      </c>
    </row>
    <row r="113" spans="1:6" x14ac:dyDescent="0.3">
      <c r="A113" s="48"/>
      <c r="B113" s="48"/>
      <c r="C113" t="s">
        <v>767</v>
      </c>
      <c r="D113" s="23">
        <v>1010000</v>
      </c>
      <c r="E113" t="s">
        <v>155</v>
      </c>
      <c r="F113" s="29" t="s">
        <v>28</v>
      </c>
    </row>
    <row r="114" spans="1:6" x14ac:dyDescent="0.3">
      <c r="A114" s="48"/>
      <c r="B114" s="48"/>
      <c r="C114" t="s">
        <v>768</v>
      </c>
      <c r="D114" s="23">
        <v>1000000</v>
      </c>
      <c r="E114" t="s">
        <v>769</v>
      </c>
      <c r="F114" s="29" t="s">
        <v>45</v>
      </c>
    </row>
    <row r="115" spans="1:6" x14ac:dyDescent="0.3">
      <c r="A115" s="48" t="s">
        <v>740</v>
      </c>
      <c r="B115" s="48" t="s">
        <v>770</v>
      </c>
      <c r="C115" t="s">
        <v>771</v>
      </c>
      <c r="D115" s="23">
        <v>149998</v>
      </c>
      <c r="E115" t="s">
        <v>774</v>
      </c>
      <c r="F115" s="29" t="s">
        <v>42</v>
      </c>
    </row>
    <row r="116" spans="1:6" x14ac:dyDescent="0.3">
      <c r="A116" s="48"/>
      <c r="B116" s="48"/>
      <c r="C116" t="s">
        <v>772</v>
      </c>
      <c r="D116" s="23">
        <v>149939.51999999999</v>
      </c>
      <c r="E116" t="s">
        <v>437</v>
      </c>
      <c r="F116" s="29" t="s">
        <v>38</v>
      </c>
    </row>
    <row r="117" spans="1:6" x14ac:dyDescent="0.3">
      <c r="A117" s="48"/>
      <c r="B117" s="48"/>
      <c r="C117" t="s">
        <v>749</v>
      </c>
      <c r="D117" s="23">
        <v>150000</v>
      </c>
      <c r="E117" t="s">
        <v>549</v>
      </c>
      <c r="F117" s="29" t="s">
        <v>42</v>
      </c>
    </row>
    <row r="118" spans="1:6" x14ac:dyDescent="0.3">
      <c r="A118" s="48"/>
      <c r="B118" s="48"/>
      <c r="C118" t="s">
        <v>773</v>
      </c>
      <c r="D118" s="23">
        <v>154997</v>
      </c>
      <c r="E118" t="s">
        <v>775</v>
      </c>
      <c r="F118" s="29" t="s">
        <v>38</v>
      </c>
    </row>
    <row r="119" spans="1:6" x14ac:dyDescent="0.3">
      <c r="A119" s="48" t="s">
        <v>281</v>
      </c>
      <c r="B119" s="48" t="s">
        <v>770</v>
      </c>
      <c r="C119" t="s">
        <v>776</v>
      </c>
      <c r="D119" s="23">
        <v>999933.58000000007</v>
      </c>
      <c r="E119" t="s">
        <v>777</v>
      </c>
      <c r="F119" s="29" t="s">
        <v>42</v>
      </c>
    </row>
    <row r="120" spans="1:6" x14ac:dyDescent="0.3">
      <c r="A120" s="48"/>
      <c r="B120" s="48"/>
      <c r="C120" t="s">
        <v>733</v>
      </c>
      <c r="D120" s="23">
        <v>997844.83000000007</v>
      </c>
      <c r="E120" t="s">
        <v>737</v>
      </c>
      <c r="F120" s="29" t="s">
        <v>40</v>
      </c>
    </row>
    <row r="121" spans="1:6" x14ac:dyDescent="0.3">
      <c r="A121" s="48" t="s">
        <v>740</v>
      </c>
      <c r="B121" s="48" t="s">
        <v>782</v>
      </c>
      <c r="C121" s="34" t="s">
        <v>778</v>
      </c>
      <c r="D121" s="23">
        <v>150000</v>
      </c>
      <c r="E121" t="s">
        <v>783</v>
      </c>
      <c r="F121" s="29" t="s">
        <v>46</v>
      </c>
    </row>
    <row r="122" spans="1:6" x14ac:dyDescent="0.3">
      <c r="A122" s="48"/>
      <c r="B122" s="48"/>
      <c r="C122" s="34" t="s">
        <v>779</v>
      </c>
      <c r="D122" s="23">
        <v>150000</v>
      </c>
      <c r="E122" t="s">
        <v>418</v>
      </c>
      <c r="F122" s="29" t="s">
        <v>10</v>
      </c>
    </row>
    <row r="123" spans="1:6" x14ac:dyDescent="0.3">
      <c r="A123" s="48"/>
      <c r="B123" s="48"/>
      <c r="C123" s="34" t="s">
        <v>780</v>
      </c>
      <c r="D123" s="23">
        <v>150000</v>
      </c>
      <c r="E123" t="s">
        <v>382</v>
      </c>
      <c r="F123" s="29" t="s">
        <v>74</v>
      </c>
    </row>
    <row r="124" spans="1:6" x14ac:dyDescent="0.3">
      <c r="A124" s="48"/>
      <c r="B124" s="48"/>
      <c r="C124" s="34" t="s">
        <v>781</v>
      </c>
      <c r="D124" s="23">
        <v>149938.96</v>
      </c>
      <c r="E124" t="s">
        <v>571</v>
      </c>
      <c r="F124" s="29" t="s">
        <v>97</v>
      </c>
    </row>
    <row r="125" spans="1:6" x14ac:dyDescent="0.3">
      <c r="A125" s="48" t="s">
        <v>281</v>
      </c>
      <c r="B125" s="48" t="s">
        <v>782</v>
      </c>
      <c r="C125" t="s">
        <v>541</v>
      </c>
      <c r="D125" s="23">
        <v>999999</v>
      </c>
      <c r="E125" t="s">
        <v>268</v>
      </c>
      <c r="F125" s="29" t="s">
        <v>28</v>
      </c>
    </row>
    <row r="126" spans="1:6" x14ac:dyDescent="0.3">
      <c r="A126" s="48"/>
      <c r="B126" s="48"/>
      <c r="C126" t="s">
        <v>784</v>
      </c>
      <c r="D126" s="23">
        <v>997448.6399999999</v>
      </c>
      <c r="E126" t="s">
        <v>119</v>
      </c>
      <c r="F126" s="29" t="s">
        <v>10</v>
      </c>
    </row>
    <row r="127" spans="1:6" x14ac:dyDescent="0.3">
      <c r="D127" s="23"/>
    </row>
    <row r="128" spans="1:6" x14ac:dyDescent="0.3">
      <c r="D128" s="23"/>
    </row>
    <row r="129" spans="4:4" x14ac:dyDescent="0.3">
      <c r="D129" s="23"/>
    </row>
    <row r="130" spans="4:4" x14ac:dyDescent="0.3">
      <c r="D130" s="23"/>
    </row>
    <row r="131" spans="4:4" x14ac:dyDescent="0.3">
      <c r="D131" s="23"/>
    </row>
    <row r="132" spans="4:4" x14ac:dyDescent="0.3">
      <c r="D132" s="23"/>
    </row>
    <row r="133" spans="4:4" x14ac:dyDescent="0.3">
      <c r="D133" s="23"/>
    </row>
    <row r="134" spans="4:4" x14ac:dyDescent="0.3">
      <c r="D134" s="23"/>
    </row>
    <row r="135" spans="4:4" x14ac:dyDescent="0.3">
      <c r="D135" s="23"/>
    </row>
    <row r="136" spans="4:4" x14ac:dyDescent="0.3">
      <c r="D136" s="23"/>
    </row>
    <row r="137" spans="4:4" x14ac:dyDescent="0.3">
      <c r="D137" s="23"/>
    </row>
    <row r="138" spans="4:4" x14ac:dyDescent="0.3">
      <c r="D138" s="23"/>
    </row>
    <row r="139" spans="4:4" x14ac:dyDescent="0.3">
      <c r="D139" s="23"/>
    </row>
    <row r="140" spans="4:4" x14ac:dyDescent="0.3">
      <c r="D140" s="23"/>
    </row>
    <row r="141" spans="4:4" x14ac:dyDescent="0.3">
      <c r="D141" s="23"/>
    </row>
    <row r="142" spans="4:4" x14ac:dyDescent="0.3">
      <c r="D142" s="23"/>
    </row>
  </sheetData>
  <mergeCells count="27">
    <mergeCell ref="A121:A124"/>
    <mergeCell ref="B121:B124"/>
    <mergeCell ref="B125:B126"/>
    <mergeCell ref="A125:A126"/>
    <mergeCell ref="B110:B114"/>
    <mergeCell ref="A110:A114"/>
    <mergeCell ref="B115:B118"/>
    <mergeCell ref="A115:A118"/>
    <mergeCell ref="B119:B120"/>
    <mergeCell ref="A119:A120"/>
    <mergeCell ref="A90:A93"/>
    <mergeCell ref="B90:B93"/>
    <mergeCell ref="A94:A96"/>
    <mergeCell ref="B97:B109"/>
    <mergeCell ref="A97:A109"/>
    <mergeCell ref="A67:A89"/>
    <mergeCell ref="B67:B72"/>
    <mergeCell ref="B73:B75"/>
    <mergeCell ref="B76:B79"/>
    <mergeCell ref="B88:B89"/>
    <mergeCell ref="B80:B87"/>
    <mergeCell ref="A5:A66"/>
    <mergeCell ref="B5:B16"/>
    <mergeCell ref="B17:B32"/>
    <mergeCell ref="B33:B48"/>
    <mergeCell ref="B49:B62"/>
    <mergeCell ref="B63:B6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Searchable Grants</vt:lpstr>
      <vt:lpstr>FOAs</vt:lpstr>
      <vt:lpstr>Labs</vt:lpstr>
      <vt:lpstr>SBIR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2019-01-23T23:14:23Z</dcterms:created>
  <dcterms:modified xsi:type="dcterms:W3CDTF">2019-03-22T21:29:14Z</dcterms:modified>
</cp:coreProperties>
</file>