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https://nrdc1.sharepoint.com/sites/LitigationTeam-CaseFiles/Active Cases/Climate adaptation/Research + Case development/Petition/EPA Portal - Working/Appendices/"/>
    </mc:Choice>
  </mc:AlternateContent>
  <xr:revisionPtr revIDLastSave="20" documentId="8_{6079C85A-9446-47B5-A074-7DAEA89E2C97}" xr6:coauthVersionLast="47" xr6:coauthVersionMax="47" xr10:uidLastSave="{D6FC56A2-9308-4C2D-B344-48D4C15FB9AB}"/>
  <workbookProtection workbookAlgorithmName="SHA-512" workbookHashValue="AW568tCEQKLQ6RoLiMsIzkslL7pKtleSkz9P2cf9UjmnhjE+w94JhpodbFG9Av98ePInsgIwbtRGIa0v6nQTVg==" workbookSaltValue="NjKpJTjrd2vQEG5R1dDWZw==" workbookSpinCount="100000" lockStructure="1"/>
  <bookViews>
    <workbookView xWindow="28680" yWindow="-120" windowWidth="29040" windowHeight="15840" xr2:uid="{8D154714-4513-4AED-BC84-FE9D0570D581}"/>
  </bookViews>
  <sheets>
    <sheet name="US HF refinery RMP info" sheetId="1" r:id="rId1"/>
  </sheets>
  <definedNames>
    <definedName name="_edn1" localSheetId="0">'US HF refinery RMP info'!$A$48</definedName>
    <definedName name="_ednref1" localSheetId="0">'US HF refinery RMP info'!$A$46</definedName>
    <definedName name="_xlnm._FilterDatabase" localSheetId="0" hidden="1">'US HF refinery RMP info'!$M$2:$N$43</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7" i="1" l="1"/>
</calcChain>
</file>

<file path=xl/sharedStrings.xml><?xml version="1.0" encoding="utf-8"?>
<sst xmlns="http://schemas.openxmlformats.org/spreadsheetml/2006/main" count="477" uniqueCount="313">
  <si>
    <t>Facility [Current or recent alternative names in brackets]</t>
  </si>
  <si>
    <t>EPA Facility Identifier</t>
  </si>
  <si>
    <t>Physical Address (County in parentheses)</t>
  </si>
  <si>
    <t>City</t>
  </si>
  <si>
    <t>State</t>
  </si>
  <si>
    <t>Parent company name</t>
  </si>
  <si>
    <t>Year built</t>
  </si>
  <si>
    <t>Age</t>
  </si>
  <si>
    <t>Refinery Last Inspected</t>
  </si>
  <si>
    <t>Inspection Agency</t>
  </si>
  <si>
    <t>Population in the worst case release zone per RMP</t>
  </si>
  <si>
    <t>Mitigation Systems in Use per RMP</t>
  </si>
  <si>
    <t>RMP submission date</t>
  </si>
  <si>
    <t>Union presence at refinery</t>
  </si>
  <si>
    <t># of full time employees at refinery</t>
  </si>
  <si>
    <t>Distance to Endpoint (miles)</t>
  </si>
  <si>
    <t>Flood risk</t>
  </si>
  <si>
    <t>Alon USA Big Spring Refinery</t>
  </si>
  <si>
    <t>1000 0011 2781</t>
  </si>
  <si>
    <t>IH 20 at Refinery Rd, Big Spring Texas 79720 (Howard)</t>
  </si>
  <si>
    <t>Big Spring</t>
  </si>
  <si>
    <t>Texas</t>
  </si>
  <si>
    <t>Delek US</t>
  </si>
  <si>
    <t>OSHA</t>
  </si>
  <si>
    <t>Deluge system, Water Curtain, Neutralization, Fire monitors</t>
  </si>
  <si>
    <t>International Union of Operating Engineers Local 351</t>
  </si>
  <si>
    <t>N/A</t>
  </si>
  <si>
    <t>Big West Oil LLC</t>
  </si>
  <si>
    <t>1000 0014 7922</t>
  </si>
  <si>
    <t>333 W Center St, North Salt Lake Utah 84054 (Davis)</t>
  </si>
  <si>
    <t>North Salt Lake</t>
  </si>
  <si>
    <t>Utah</t>
  </si>
  <si>
    <t xml:space="preserve">FJ Management Inc </t>
  </si>
  <si>
    <t>EPA</t>
  </si>
  <si>
    <t>Dikes, Deluge system, Remotely controlled water cannons</t>
  </si>
  <si>
    <t>United Steelworkers</t>
  </si>
  <si>
    <t>Borger Refinery</t>
  </si>
  <si>
    <t>1000 0016 2343</t>
  </si>
  <si>
    <t>State Hwy Spur 119 N, Borger Texas 79007 (Hutchinson)</t>
  </si>
  <si>
    <t>Borger</t>
  </si>
  <si>
    <t>DHS</t>
  </si>
  <si>
    <t>Dikes, deluge system, water curtain, neutralization, fire monitors, HF-detecting paint</t>
  </si>
  <si>
    <t>None or unknown</t>
  </si>
  <si>
    <t>Calumet Montana Refinery</t>
  </si>
  <si>
    <t>1000 0011 6581</t>
  </si>
  <si>
    <t>1900 10th St NE, Great Falls Montana 59404 (Cascade)</t>
  </si>
  <si>
    <t>Great Falls</t>
  </si>
  <si>
    <t xml:space="preserve">Montana </t>
  </si>
  <si>
    <t>Calumet Specialty Products Partners</t>
  </si>
  <si>
    <t>Dikes, deluge, neutralization, scrubbers, fire water system</t>
  </si>
  <si>
    <t>Canton Refinery (also known as Ohio Refining Division MPC)</t>
  </si>
  <si>
    <t>1000 0005 8812</t>
  </si>
  <si>
    <t>Canton</t>
  </si>
  <si>
    <t>Ohio</t>
  </si>
  <si>
    <t>Marathon Petroleum Corporation</t>
  </si>
  <si>
    <t>Sprinkler system, dikes, deluge system, neutralization, excess flow valve, emergency shutdown</t>
  </si>
  <si>
    <t>Catlettsburg Refinery</t>
  </si>
  <si>
    <t>1000 0008 4375</t>
  </si>
  <si>
    <t>11631 US Rt 23, Catlettsburg Kentucky 41129 (Boyd)</t>
  </si>
  <si>
    <t>Catlettsburg</t>
  </si>
  <si>
    <t xml:space="preserve">Kentucky </t>
  </si>
  <si>
    <t xml:space="preserve">Marathon Petroleum Corporation </t>
  </si>
  <si>
    <t>State Occupational Safety Agency</t>
  </si>
  <si>
    <t>Dikes, Neutralization</t>
  </si>
  <si>
    <t>vast majority within FEMA 500 year floodplain</t>
  </si>
  <si>
    <t>Chalmette Refining LLC</t>
  </si>
  <si>
    <t> 1000 0009 3515</t>
  </si>
  <si>
    <t>500 W St Bernard Hwy, Chalmette Louisiana 70043 (St. Bernard Parish)</t>
  </si>
  <si>
    <t>Chalmette Louisiana 70044 (formerly noted as 70043)</t>
  </si>
  <si>
    <t xml:space="preserve">Louisiana </t>
  </si>
  <si>
    <t xml:space="preserve">PBF Energy Inc </t>
  </si>
  <si>
    <t>State Environmental Agency</t>
  </si>
  <si>
    <t>Sprinkler system, Dikes, Fire Walls, Blast Walls, Deluge System, Water Curtain, Enclosures, Neutralization, Rapid Acid evacuation system, HF Detection Auto Triggered Water Mitigation, HF- detecting paint, flares, emergency shutdown</t>
  </si>
  <si>
    <t>United Steelworkers
Local 13-522</t>
  </si>
  <si>
    <t>Entire refinery located within FEMA 500 year floodplain</t>
  </si>
  <si>
    <t>Chevron Pasadena Refinery</t>
  </si>
  <si>
    <t>1000 0003 8274</t>
  </si>
  <si>
    <t>111 Red Bluff Rd, Pasadena Texas 77506 (Harris)</t>
  </si>
  <si>
    <t>Pasadena</t>
  </si>
  <si>
    <t>Chevron Corporation</t>
  </si>
  <si>
    <t>Dikes, deluge system, neutralization, excess flow valve</t>
  </si>
  <si>
    <t>Some tanks located within the 100 and 500 year floodplains</t>
  </si>
  <si>
    <t>CHS Laurel Refinery</t>
  </si>
  <si>
    <t>1000 0014 3285</t>
  </si>
  <si>
    <t>803 Hwy 212 S, Laurel Montana 59044 (Yellowstone)</t>
  </si>
  <si>
    <t>Laurel</t>
  </si>
  <si>
    <t>CHS Inc</t>
  </si>
  <si>
    <t>Sometime in the 1930s</t>
  </si>
  <si>
    <t>Around 95</t>
  </si>
  <si>
    <t>Dikes, deluge system, water curtain, fire fighting equipment</t>
  </si>
  <si>
    <t xml:space="preserve">CHS McPherson Refinery </t>
  </si>
  <si>
    <t>1000 0011 8428</t>
  </si>
  <si>
    <t>2000 S Main St, McPherson Kansas 67460 (McPherson)</t>
  </si>
  <si>
    <t xml:space="preserve">Kansas </t>
  </si>
  <si>
    <t>Sprinkler systems, Deluge System, neutralization</t>
  </si>
  <si>
    <t xml:space="preserve">CITGO Corpus Christi Refinery East </t>
  </si>
  <si>
    <t>1000 0013 9566</t>
  </si>
  <si>
    <t>1801 Nueces Bay Blvd, Corpus Christi Texas 78407 (Nueces)</t>
  </si>
  <si>
    <t>Corpus Christi</t>
  </si>
  <si>
    <t>Petróleos de Venezuela (PDVSA)</t>
  </si>
  <si>
    <t>Deluge System, Water Curtain, Fire monitors, reactive paint</t>
  </si>
  <si>
    <t>Coffeyville Resources Refining &amp; Marketing</t>
  </si>
  <si>
    <t>1000 0014 6175</t>
  </si>
  <si>
    <t>400 N Linden, Coffeyville Kansas 67337 (Montgomery)</t>
  </si>
  <si>
    <t>Coffeyville</t>
  </si>
  <si>
    <t xml:space="preserve">CVR Energy Inc </t>
  </si>
  <si>
    <t>Sprinkler system, deluge system, water curtain, neutralization, fire monitors, flares, emergency shutdown</t>
  </si>
  <si>
    <t>International Union of Operating Engineers Local 123; International Brotherhood of Boilmakers, Iron Shipbuilders, Blacksmiths, Forgers, and Helpers Local 83; United Association of Journeyman Plumbers &amp; Steamfitters of the U.S. and Canada Local 441; International Brotherhood of Electrical Workers Local 236; International Association of Machinists Local 693</t>
  </si>
  <si>
    <t xml:space="preserve">CountryMark Refining and Logistics LLC </t>
  </si>
  <si>
    <t>1000 0010 6501</t>
  </si>
  <si>
    <t>6701 Lower New Harmony Road, Mount Vernon Indiana 47620 (Posey)</t>
  </si>
  <si>
    <t>Mount Vernon</t>
  </si>
  <si>
    <t xml:space="preserve">Indiana  </t>
  </si>
  <si>
    <t xml:space="preserve">CountryMark Member Cooperatives </t>
  </si>
  <si>
    <t>Sprinkler system, fire walls, blast walls, deluge system, water curtain, neutralization, fire monitors, flares, scrubbers, emergency shutdown</t>
  </si>
  <si>
    <t>Exxonmobil Oil Corp Joliet Refinery</t>
  </si>
  <si>
    <t>1000 0014 6772</t>
  </si>
  <si>
    <t>25915 S Frontage Rd, Channahon Illinois 60410 (Will)</t>
  </si>
  <si>
    <t>Channahon</t>
  </si>
  <si>
    <t>Illinois</t>
  </si>
  <si>
    <t>Exxon Mobil Corporation</t>
  </si>
  <si>
    <t>Flint Hills Resources Corpus Christi West</t>
  </si>
  <si>
    <t>1000 0011 9043</t>
  </si>
  <si>
    <t>2825 Suntide Rd, Corpus Christi Texas 78409 (Nueces)</t>
  </si>
  <si>
    <t xml:space="preserve">Texas </t>
  </si>
  <si>
    <t>Koch Industries, Inc</t>
  </si>
  <si>
    <t>Sprinkler system, dikes, deluge system, rapid de-inventory system, HF-detecting paint, emergency shutdown</t>
  </si>
  <si>
    <t>Galveston Bay Refinery (formerly Blanchard Refinery)</t>
  </si>
  <si>
    <t>1000 0007 0987</t>
  </si>
  <si>
    <t>2401 5th Ave S, Texas City Texas 77590 (Galveston)</t>
  </si>
  <si>
    <t>Texas City</t>
  </si>
  <si>
    <t xml:space="preserve">Listed in two separate places:
380,000
800,000 </t>
  </si>
  <si>
    <t>380,000
800,000</t>
  </si>
  <si>
    <t>Sprinkler systems, Deluge System, Water Curtain, Turrents, hydrants, fire hoses, trained in-plant fire crew, mobile firefighting equipment, mutual aid assistances when needed from other industrial complexes in area, dump/rapid deinventory system</t>
  </si>
  <si>
    <t>Would be in a floodplain but for levy</t>
  </si>
  <si>
    <t>HF Sinclair El Dorado Refinery</t>
  </si>
  <si>
    <t>1000 0010 6164</t>
  </si>
  <si>
    <t>1401 S Douglas Rd, El Dorado Kansas 67042 (Butler)</t>
  </si>
  <si>
    <t>El Dorado</t>
  </si>
  <si>
    <t>HF Sinclair Corp (formerly Hollyfrontier)</t>
  </si>
  <si>
    <t>Dikes, deluge system, water curtain, neutralization, fire water system</t>
  </si>
  <si>
    <t>HF Sinclair Navajo Refinery</t>
  </si>
  <si>
    <t>1000 0015 1426</t>
  </si>
  <si>
    <t>501 E Main St, Artesia New Mexico 88210 (Eddy)</t>
  </si>
  <si>
    <t xml:space="preserve">Artesia </t>
  </si>
  <si>
    <t>New Mexico</t>
  </si>
  <si>
    <t>HF Sinclair Corporation</t>
  </si>
  <si>
    <t>Sometime in the 1960s</t>
  </si>
  <si>
    <t>Around 60</t>
  </si>
  <si>
    <t>Deluge system, water curtain</t>
  </si>
  <si>
    <t>Parts of refinery tank farm within FEMA floodplains</t>
  </si>
  <si>
    <t xml:space="preserve">HF Sinclair Woods Cross Refinery </t>
  </si>
  <si>
    <t>1000 0002 0327</t>
  </si>
  <si>
    <t>393 S 800 W, Woods Cross Utah 84087 (Davis)</t>
  </si>
  <si>
    <t>West Bountiful</t>
  </si>
  <si>
    <t>Deluge system, water curtain, neutralization, revap process, fireproofing on structures fixed fire monitors, rapid acid transfer system, dual seal pumps</t>
  </si>
  <si>
    <t>Lemont Refinery (aka PDV Midwest)</t>
  </si>
  <si>
    <t>1000 0014 4587</t>
  </si>
  <si>
    <t>135th St &amp; New Ave, Lemont Illinois 60439 (Will)</t>
  </si>
  <si>
    <t>Lemont</t>
  </si>
  <si>
    <t xml:space="preserve">Office of the Illinois State Fire Marshall </t>
  </si>
  <si>
    <t>Dikes, deluge system, water curtain, neutralization, Remote Operated Water Monitors and Hydrants/remote operated isolation valves, rapid acid de-inventory system,  HF detectors, acid settler baffle to segregate HF acid in the vessel to reduce amount that could be released in a breach; HF detecting paint, flares, emergency shutdown, elevated fire monitors</t>
  </si>
  <si>
    <t>Vast majority of refinery located within the FEMA 100 year floodplain</t>
  </si>
  <si>
    <t>Marathon Garyville Refinery</t>
  </si>
  <si>
    <t>1000 0010 5726</t>
  </si>
  <si>
    <t>4663 W Airline Hwy, Garyville Louisiana 70051 (St. John The Baptist Parish)</t>
  </si>
  <si>
    <t>Garyville Louisiana 70051 (St. John The</t>
  </si>
  <si>
    <t>Ethos Mechanical Integrity Solutions</t>
  </si>
  <si>
    <t>Sprinkler system, dikes, deluge system, water curtain, neutralization, Fire Suppressant System to Satellite Building and Fixed Fire Monitors, TV monitors in unit, HF detectors and alarms</t>
  </si>
  <si>
    <t>Refinery located within the 500 year floodplain</t>
  </si>
  <si>
    <t>Marathon Mandan Refinery</t>
  </si>
  <si>
    <t>1000 0012 5296</t>
  </si>
  <si>
    <t>900 Old Red Trl NE, Mandan North Dakota 58554 (Morton)</t>
  </si>
  <si>
    <t>Mandan North</t>
  </si>
  <si>
    <t>North Dakota</t>
  </si>
  <si>
    <t>Dikes, water curtain, neutralization</t>
  </si>
  <si>
    <t>Marathon Robinson Refinery (aka Marathon Petroleum Company LP IRD)</t>
  </si>
  <si>
    <t>1000 0013 2509</t>
  </si>
  <si>
    <t>100 S Marathon Ave, Robinson Illinois 62454 (Crawford)</t>
  </si>
  <si>
    <t>Robinson</t>
  </si>
  <si>
    <t>Federal Railroad Administration</t>
  </si>
  <si>
    <t>Dikes, blast walls, fire water monitor, Acid storage tank used for the removal of hydrofluoric acid from the HF alkylation unit in the event of release, Release mitigation systems (water spray systems) in the HF alkylation unit, Deluge system LPG storage tanks and HF alkylation process</t>
  </si>
  <si>
    <t>Marathon St. Paul Park Refinery</t>
  </si>
  <si>
    <t>1000 0007 9522</t>
  </si>
  <si>
    <t>301 St Paul Park Rd, Saint Paul Park Minnesota 55071 (Washington)</t>
  </si>
  <si>
    <t>Saint Paul Park</t>
  </si>
  <si>
    <t>Minnesota</t>
  </si>
  <si>
    <t>Teamsters Local 120</t>
  </si>
  <si>
    <t>A small portion of tank farm in the 500 or 100 year floodplain</t>
  </si>
  <si>
    <t>Monroe Energy LLC-Trainer Refinery</t>
  </si>
  <si>
    <t>1000 0013 0244</t>
  </si>
  <si>
    <t>4101 Post Rd, Trainer Pennsylvania 19061 (Delaware)</t>
  </si>
  <si>
    <t>Trainer</t>
  </si>
  <si>
    <t xml:space="preserve">Pennsylvania </t>
  </si>
  <si>
    <t>Delta Air Lines</t>
  </si>
  <si>
    <t>Tank farm located within the 100 and 500 year floodplains</t>
  </si>
  <si>
    <t xml:space="preserve">Par Montana Billings Refinery (formerly Exxon Mobil Billings Refinery) </t>
  </si>
  <si>
    <t>1000 0009 3533</t>
  </si>
  <si>
    <t>700 Par Montana Road Billings Montana 59101 (Yellowstone)</t>
  </si>
  <si>
    <t>Billings</t>
  </si>
  <si>
    <t>Par Pacific Holdings, Inc.</t>
  </si>
  <si>
    <t>Sprinkler system, blast walls, deluge system, enclosures</t>
  </si>
  <si>
    <t>Par Pacific Wyoming Refining Company</t>
  </si>
  <si>
    <t>1000 0012 7445</t>
  </si>
  <si>
    <t>10 Stampede St, Newcastle Wyoming 82701 (Weston)</t>
  </si>
  <si>
    <t>Newcastle</t>
  </si>
  <si>
    <t xml:space="preserve">Wyoming </t>
  </si>
  <si>
    <t>Not in RMP</t>
  </si>
  <si>
    <t>Sprinkler system, dikes, deluge system, enclosures, neutralization</t>
  </si>
  <si>
    <t>Phillips 66 Co Billings Refinery</t>
  </si>
  <si>
    <t>1000 0008 5418</t>
  </si>
  <si>
    <t>401 S 23Rd St, Billings Montana 59101 (Yellowstone)</t>
  </si>
  <si>
    <t>Montana</t>
  </si>
  <si>
    <t>Phillips 66</t>
  </si>
  <si>
    <t xml:space="preserve">fire walls, water curtain, enclosures, neutralization, Fixed fire monitors, fire extinguishers, dry pipe sprinkler system, and water canon </t>
  </si>
  <si>
    <t>Phillips 66 Ferndale Refinery</t>
  </si>
  <si>
    <t>1000 0012 9924</t>
  </si>
  <si>
    <t>3901 Unick Rd, Ferndale Washington 98248 (Whatcom)</t>
  </si>
  <si>
    <t>Ferndale</t>
  </si>
  <si>
    <t>Washington</t>
  </si>
  <si>
    <t>Phillips 66 Ponca City Site</t>
  </si>
  <si>
    <t>1000 0003 8318</t>
  </si>
  <si>
    <t>1000 S Pine St, Ponca City Oklahoma 74601 (Kay)</t>
  </si>
  <si>
    <t>Ponca City</t>
  </si>
  <si>
    <t>Oklahoma</t>
  </si>
  <si>
    <t>Sprinkler system, deluge system, neutralization, water turrets, flares, emergency shutdown</t>
  </si>
  <si>
    <t>Phillips 66 Sweeny Refinery</t>
  </si>
  <si>
    <t>1000 0008 8914</t>
  </si>
  <si>
    <t>8189 Old Fm 524, Old Ocean Texas 77463 (Brazoria)</t>
  </si>
  <si>
    <t>Old Ocean</t>
  </si>
  <si>
    <t>Sprinkler system, dikes, deluge system, water curtain, neutralization, emergency shutdown</t>
  </si>
  <si>
    <t>About a quarter of the refinery located within the 100 year floodplain, including its tank farm and some other functions</t>
  </si>
  <si>
    <t>Placid Refining Company LLC</t>
  </si>
  <si>
    <t>1000 0011 7759</t>
  </si>
  <si>
    <t>1940 Louisiana Hwy 1 N, Port Allen Louisiana 70767 (West Baton Rouge Parish)</t>
  </si>
  <si>
    <t>Port Allen</t>
  </si>
  <si>
    <t>Dikes, deluge system, double-seal system, neutralization, emergency shutdown</t>
  </si>
  <si>
    <t>Superior Refinery (formerly Husky Superior Refinery)</t>
  </si>
  <si>
    <t>1000 0014 1401</t>
  </si>
  <si>
    <t>2407 Stinson Ave, Superior Wisconsin 54880 (Douglas)</t>
  </si>
  <si>
    <t>Superior</t>
  </si>
  <si>
    <t xml:space="preserve">Wisconsin </t>
  </si>
  <si>
    <t>Cenovus Energy</t>
  </si>
  <si>
    <t>Fire Department</t>
  </si>
  <si>
    <t>Torrance Refining Company LLC</t>
  </si>
  <si>
    <t>1000 0015 2504</t>
  </si>
  <si>
    <t>3700 W 190th St, Torrance California 90504 (Los Angeles)</t>
  </si>
  <si>
    <t>Torrance California</t>
  </si>
  <si>
    <t>California</t>
  </si>
  <si>
    <t>PBF Energy Inc</t>
  </si>
  <si>
    <t>Valero Ardmore Refinery</t>
  </si>
  <si>
    <t>1000 0012 8177</t>
  </si>
  <si>
    <t>One Valero Way, Ardmore Oklahoma 73401 (Carter)</t>
  </si>
  <si>
    <t>Ardmore</t>
  </si>
  <si>
    <t>Valero Energy Corporation</t>
  </si>
  <si>
    <t xml:space="preserve">Deluge system, water curtain, neutralization, curb, </t>
  </si>
  <si>
    <t>International Union of Operating Engineers AFL CIO Local Union No. 351</t>
  </si>
  <si>
    <t>Valero Corpus Christi West Plant (aka Bill Greehey Refinery)</t>
  </si>
  <si>
    <t>1000 0007 9504</t>
  </si>
  <si>
    <t>5900 Up River Rd, Corpus Christi Texas 78407 (Nueces)</t>
  </si>
  <si>
    <t>Deluge system, water curtain, neutralization, fire water system, ERP</t>
  </si>
  <si>
    <t>Part of tank farm in 100 year and 500 year floodplain</t>
  </si>
  <si>
    <t>Valero Memphis Refinery</t>
  </si>
  <si>
    <t>1000 0015 8107</t>
  </si>
  <si>
    <t>2385 Riverport Road, Memphis Tennessee 38109 (Shelby)</t>
  </si>
  <si>
    <t>Memphis</t>
  </si>
  <si>
    <t xml:space="preserve">Tennessee </t>
  </si>
  <si>
    <t>Deluge System, Water Curtain, emergency shutdown, fire/Fire water monitors, HF detectors with alarms, "HF acid dump tank"</t>
  </si>
  <si>
    <t>A small part of the refinery in the 100 year floodplain</t>
  </si>
  <si>
    <t>Valero Port Arthur Refinery</t>
  </si>
  <si>
    <t>1000 0011 6634</t>
  </si>
  <si>
    <t>1801 S Gulfway Dr, Port Arthur, Tx 77641</t>
  </si>
  <si>
    <t>Port Arthur</t>
  </si>
  <si>
    <t>Valero Texas City Refinery</t>
  </si>
  <si>
    <t>1000 0010 7886</t>
  </si>
  <si>
    <t>1301 Loop 197 S, Texas City Texas 77590 (Galveston)</t>
  </si>
  <si>
    <t>Sprinkler system, deluge system, water curtain, neutralization, HF acid detectors and alarms</t>
  </si>
  <si>
    <t>Valero Three Rivers Refinery (formerly Diamond Shamrock Refinery)</t>
  </si>
  <si>
    <t>1000 0009 3445</t>
  </si>
  <si>
    <t>301 Leroy St, Three Rivers Texas 78071 (Live Oak)</t>
  </si>
  <si>
    <t>Three Rivers Texas</t>
  </si>
  <si>
    <t>Sprinkler system, deluge system, water curtain, curbed area, rapid acid transfer system, emergency shutoff,</t>
  </si>
  <si>
    <t>About half of the refinery located within the 100 year floodplain, including tanks and refinery equipment</t>
  </si>
  <si>
    <t>Valero Wilmington Refinery</t>
  </si>
  <si>
    <t>1000 0008 0636</t>
  </si>
  <si>
    <t>2402 E. Anaheim Street, Wilmington California 90744 (Los Angeles)</t>
  </si>
  <si>
    <t>Wilmington</t>
  </si>
  <si>
    <t>State occupational safety agency</t>
  </si>
  <si>
    <t>1,100,00</t>
  </si>
  <si>
    <t>Sprinkler system, dikes, deluge system, water curtain, HF detectors (e.g., monitors), ReVAP additive in HF acid, flange guards, rain-out barriers</t>
  </si>
  <si>
    <t>Wynnewood Refining Company</t>
  </si>
  <si>
    <t>1000 0012 3591</t>
  </si>
  <si>
    <t>906 S Powell Ave, Wynnewood Oklahoma 73098 (Garvin)</t>
  </si>
  <si>
    <t>Wynnewood</t>
  </si>
  <si>
    <t xml:space="preserve">CVR Refining </t>
  </si>
  <si>
    <t>Deluge system, HF acid detectors and alarms, remote valves, curbs and dikes to contain liquid release</t>
  </si>
  <si>
    <t>Relevant Averages</t>
  </si>
  <si>
    <t>--</t>
  </si>
  <si>
    <t>Relevant Totals</t>
  </si>
  <si>
    <t>ALL INFORMATION CURRENT AS OF DECEMBER 2024</t>
  </si>
  <si>
    <t>Maximum amount of HF held onsite (lbs)</t>
  </si>
  <si>
    <t>HF release amount in worst-case scenario (lbs)</t>
  </si>
  <si>
    <t>WRB refining LP, a 50/50 split between Phillips 66 and Cenovus</t>
  </si>
  <si>
    <t>2408 Gambrinus Ave SW, Canton Ohio 44706 (Stark)</t>
  </si>
  <si>
    <t>McPherson</t>
  </si>
  <si>
    <t>Small portion of refinery located within floodplain</t>
  </si>
  <si>
    <t>Dikes, blast walls, water curtain, Remotely controlled water mitigation for acid vapor knockdown, acid evacuation system, emergency response, deluge system, emergency shutdown, firewater monitors, emergency response</t>
  </si>
  <si>
    <t>Dikes, deluge system, water curtain, neutralization, perimeter fire water monitors / deluge system; acid detectors with alarms, uninterruptable power supply, emergency shutoffs</t>
  </si>
  <si>
    <t>Deluge system, Neutralization, Fixed and mobile fire water monitors, 24hr onsite Fire Department and Emergency Response Organization, Rapid acid deinventory system, remotely operated emergency isolation valves, double seals on pumps in acid service, "manual shutoffs," and  Process Area Detectors, "24h monitoring of process operations utilizing a distributed control system, operator [sic] surveillance, HF acid sensitive paint used to detect leaks, video camera surveillance system, personal H25 mon."</t>
  </si>
  <si>
    <t>Deluge system, neutralization, Acid inventory management system, laser HF perimeter detectors, CCTV cameras/monitors, water monitors, HF point detection system, HF detectable paint, five monitors, separate oily water sewer, acid inventory management system, perimeter monitors</t>
  </si>
  <si>
    <t>Dikes, deluge system, water curtain, neutralization, hydrant/chemical monitors; rapid acid transfer system; emergency response training, HF detectors w/ alarms, Safety Instrumented System</t>
  </si>
  <si>
    <t>Sprinkler system, deluge system, blast walls, enclosures, neutralization, MHF acid additive to minimize aerosol formation; HF acid electrochemical detectors to provide quick notification; remote emergency block valving to isolate leak; remotely activated rapid transfer to acid evacuation vessel located away from main processing unit behind concrete blast wall; physical barriers surrounding key acid-containing equipment to enhance liquid rainout of MHF release; flexible barriers around all flanges in concentrated acid service to enhance liquid rainout; CCTV video with digital recording and playback; external HF alk safety audits by experienced multi-disciplinary teams; remotely operated high volume water monitors for aid in vapor suppression; remote water monitor controls at refinery central building; unit perimeter HF detection system using line of sight tech (Laser); acid sensitive paint, emergency shutdown</t>
  </si>
  <si>
    <t>Sprinkler system, deluge system, water curtain, neutralization, fire water system, Emergency shut down unit for truck and unit EBV's on unloading and nitrogen 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</si>
</sst>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yyyy\-mm\-dd;@"/>
    <numFmt numFmtId="165" formatCode="_(* #,##0_);_(* \(#,##0\);_(* &quot;-&quot;??_);_(@_)"/>
  </numFmts>
  <fonts count="9" x14ac:knownFonts="1">
    <font>
      <sz val="11"/>
      <color theme="1"/>
      <name val="Aptos Narrow"/>
      <family val="2"/>
      <scheme val="minor"/>
    </font>
    <font>
      <sz val="11"/>
      <color theme="1"/>
      <name val="Aptos Narrow"/>
      <family val="2"/>
      <scheme val="minor"/>
    </font>
    <font>
      <b/>
      <sz val="14"/>
      <color theme="1"/>
      <name val="Times New Roman"/>
      <family val="1"/>
    </font>
    <font>
      <sz val="14"/>
      <color theme="1"/>
      <name val="Times New Roman"/>
      <family val="1"/>
    </font>
    <font>
      <sz val="14"/>
      <color rgb="FF000000"/>
      <name val="Times New Roman"/>
      <family val="1"/>
    </font>
    <font>
      <sz val="14"/>
      <name val="Times New Roman"/>
      <family val="1"/>
    </font>
    <font>
      <sz val="14"/>
      <color rgb="FF444444"/>
      <name val="Times New Roman"/>
      <family val="1"/>
    </font>
    <font>
      <b/>
      <sz val="14"/>
      <color rgb="FF0070C0"/>
      <name val="Times New Roman"/>
      <family val="1"/>
    </font>
    <font>
      <sz val="14"/>
      <color rgb="FFFF0000"/>
      <name val="Times New Roman"/>
      <family val="1"/>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theme="9"/>
      </left>
      <right/>
      <top/>
      <bottom/>
      <diagonal/>
    </border>
    <border>
      <left/>
      <right/>
      <top style="medium">
        <color theme="9"/>
      </top>
      <bottom/>
      <diagonal/>
    </border>
    <border>
      <left style="thin">
        <color theme="9"/>
      </left>
      <right/>
      <top style="medium">
        <color theme="9"/>
      </top>
      <bottom/>
      <diagonal/>
    </border>
    <border>
      <left/>
      <right/>
      <top style="thin">
        <color theme="9"/>
      </top>
      <bottom/>
      <diagonal/>
    </border>
    <border>
      <left style="thin">
        <color theme="9"/>
      </left>
      <right/>
      <top style="thin">
        <color theme="9"/>
      </top>
      <bottom/>
      <diagonal/>
    </border>
    <border>
      <left style="thin">
        <color theme="9"/>
      </left>
      <right/>
      <top style="thin">
        <color theme="9"/>
      </top>
      <bottom style="thin">
        <color theme="9"/>
      </bottom>
      <diagonal/>
    </border>
    <border>
      <left/>
      <right style="thin">
        <color theme="9"/>
      </right>
      <top/>
      <bottom/>
      <diagonal/>
    </border>
  </borders>
  <cellStyleXfs count="2">
    <xf numFmtId="0" fontId="0" fillId="0" borderId="0"/>
    <xf numFmtId="43" fontId="1" fillId="0" borderId="0" applyFont="0" applyFill="0" applyBorder="0" applyAlignment="0" applyProtection="0"/>
  </cellStyleXfs>
  <cellXfs count="75">
    <xf numFmtId="0" fontId="0" fillId="0" borderId="0" xfId="0"/>
    <xf numFmtId="0" fontId="2" fillId="0" borderId="0" xfId="0" applyFont="1" applyAlignment="1">
      <alignment horizontal="center" vertical="center" wrapText="1"/>
    </xf>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0" fontId="3" fillId="0" borderId="3" xfId="0" applyFont="1" applyBorder="1" applyAlignment="1">
      <alignment horizontal="center" vertical="center" wrapText="1"/>
    </xf>
    <xf numFmtId="164" fontId="3" fillId="0" borderId="3" xfId="0" applyNumberFormat="1"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164" fontId="3" fillId="0" borderId="5" xfId="0" applyNumberFormat="1" applyFont="1" applyBorder="1" applyAlignment="1">
      <alignment horizontal="center" vertical="center" wrapText="1"/>
    </xf>
    <xf numFmtId="3" fontId="3" fillId="0" borderId="5" xfId="0" applyNumberFormat="1" applyFont="1" applyBorder="1" applyAlignment="1">
      <alignment horizontal="center" vertical="center" wrapText="1"/>
    </xf>
    <xf numFmtId="3" fontId="3" fillId="0" borderId="5" xfId="0" applyNumberFormat="1" applyFont="1" applyBorder="1" applyAlignment="1">
      <alignment horizontal="center" vertical="center"/>
    </xf>
    <xf numFmtId="164" fontId="3" fillId="0" borderId="5" xfId="0" applyNumberFormat="1"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164" fontId="3" fillId="0" borderId="1" xfId="0" applyNumberFormat="1" applyFont="1" applyBorder="1" applyAlignment="1">
      <alignment horizontal="center" vertical="center"/>
    </xf>
    <xf numFmtId="0" fontId="3" fillId="2" borderId="5" xfId="0" quotePrefix="1" applyFont="1" applyFill="1" applyBorder="1" applyAlignment="1">
      <alignment horizontal="center" vertical="center"/>
    </xf>
    <xf numFmtId="0" fontId="3" fillId="2" borderId="5" xfId="0" quotePrefix="1" applyFont="1" applyFill="1" applyBorder="1" applyAlignment="1">
      <alignment horizontal="right" vertical="center"/>
    </xf>
    <xf numFmtId="1" fontId="3" fillId="2" borderId="5" xfId="0" applyNumberFormat="1" applyFont="1" applyFill="1" applyBorder="1" applyAlignment="1">
      <alignment horizontal="right" vertical="center"/>
    </xf>
    <xf numFmtId="165" fontId="3" fillId="2" borderId="5" xfId="1" applyNumberFormat="1" applyFont="1" applyFill="1" applyBorder="1" applyAlignment="1">
      <alignment horizontal="right" vertical="center"/>
    </xf>
    <xf numFmtId="0" fontId="5" fillId="0" borderId="5" xfId="0" applyFont="1" applyBorder="1" applyAlignment="1">
      <alignment horizontal="center" vertical="center" wrapText="1"/>
    </xf>
    <xf numFmtId="0" fontId="7"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horizontal="center" vertical="center"/>
    </xf>
    <xf numFmtId="164" fontId="3" fillId="0" borderId="6" xfId="0" applyNumberFormat="1" applyFont="1" applyBorder="1" applyAlignment="1">
      <alignment horizontal="center" vertical="center" wrapText="1"/>
    </xf>
    <xf numFmtId="3" fontId="3" fillId="0" borderId="6" xfId="0" applyNumberFormat="1" applyFont="1" applyBorder="1" applyAlignment="1">
      <alignment horizontal="center" vertical="center" wrapText="1"/>
    </xf>
    <xf numFmtId="3" fontId="6" fillId="0" borderId="6" xfId="0" applyNumberFormat="1" applyFont="1" applyBorder="1" applyAlignment="1">
      <alignment horizontal="center" vertical="center"/>
    </xf>
    <xf numFmtId="0" fontId="5" fillId="0" borderId="6" xfId="0" applyFont="1" applyBorder="1" applyAlignment="1">
      <alignment horizontal="center" vertical="center" wrapText="1"/>
    </xf>
    <xf numFmtId="0" fontId="3" fillId="0" borderId="0" xfId="0" applyFont="1" applyAlignment="1" applyProtection="1">
      <alignment horizontal="center" vertical="center" wrapText="1"/>
      <protection locked="0"/>
    </xf>
    <xf numFmtId="0" fontId="3" fillId="0" borderId="0" xfId="0" applyFont="1" applyAlignment="1">
      <alignment horizontal="center" vertical="center" wrapText="1"/>
    </xf>
    <xf numFmtId="164" fontId="3"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3" fontId="6" fillId="0" borderId="0" xfId="0" applyNumberFormat="1" applyFont="1" applyAlignment="1">
      <alignment horizontal="center" vertical="center"/>
    </xf>
    <xf numFmtId="0" fontId="5" fillId="0" borderId="0" xfId="0" applyFont="1" applyAlignment="1">
      <alignment horizontal="center" vertical="center" wrapText="1"/>
    </xf>
    <xf numFmtId="3" fontId="6" fillId="0" borderId="5" xfId="0" applyNumberFormat="1" applyFont="1" applyBorder="1" applyAlignment="1">
      <alignment horizontal="center" vertical="center"/>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protection locked="0"/>
    </xf>
    <xf numFmtId="0" fontId="3" fillId="0" borderId="3" xfId="0" applyFont="1" applyBorder="1" applyAlignment="1" applyProtection="1">
      <alignment horizontal="center" vertical="center" wrapText="1"/>
      <protection locked="0"/>
    </xf>
    <xf numFmtId="164" fontId="3" fillId="0" borderId="3" xfId="0" applyNumberFormat="1" applyFont="1" applyBorder="1" applyAlignment="1" applyProtection="1">
      <alignment horizontal="center" vertical="center" wrapText="1"/>
      <protection locked="0"/>
    </xf>
    <xf numFmtId="3" fontId="3" fillId="0" borderId="3" xfId="0" applyNumberFormat="1" applyFont="1" applyBorder="1" applyAlignment="1" applyProtection="1">
      <alignment horizontal="center" vertical="center" wrapText="1"/>
      <protection locked="0"/>
    </xf>
    <xf numFmtId="3" fontId="3" fillId="0" borderId="3" xfId="0" applyNumberFormat="1" applyFont="1" applyBorder="1" applyAlignment="1" applyProtection="1">
      <alignment horizontal="center" vertical="center"/>
      <protection locked="0"/>
    </xf>
    <xf numFmtId="0" fontId="3" fillId="0" borderId="4"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protection locked="0"/>
    </xf>
    <xf numFmtId="0" fontId="3" fillId="0" borderId="5" xfId="0" applyFont="1" applyBorder="1" applyAlignment="1" applyProtection="1">
      <alignment horizontal="center" vertical="center" wrapText="1"/>
      <protection locked="0"/>
    </xf>
    <xf numFmtId="164" fontId="3" fillId="0" borderId="5" xfId="0" applyNumberFormat="1" applyFont="1" applyBorder="1" applyAlignment="1" applyProtection="1">
      <alignment horizontal="center" vertical="center" wrapText="1"/>
      <protection locked="0"/>
    </xf>
    <xf numFmtId="3" fontId="3" fillId="0" borderId="5" xfId="0" applyNumberFormat="1" applyFont="1" applyBorder="1" applyAlignment="1" applyProtection="1">
      <alignment horizontal="center" vertical="center" wrapText="1"/>
      <protection locked="0"/>
    </xf>
    <xf numFmtId="3" fontId="3" fillId="0" borderId="5" xfId="0" applyNumberFormat="1" applyFont="1" applyBorder="1" applyAlignment="1" applyProtection="1">
      <alignment horizontal="center" vertical="center"/>
      <protection locked="0"/>
    </xf>
    <xf numFmtId="1" fontId="3" fillId="0" borderId="5" xfId="0" applyNumberFormat="1" applyFont="1" applyBorder="1" applyAlignment="1" applyProtection="1">
      <alignment horizontal="center" vertical="center" wrapText="1"/>
      <protection locked="0"/>
    </xf>
    <xf numFmtId="0" fontId="3" fillId="0" borderId="4" xfId="0" applyFont="1" applyBorder="1" applyAlignment="1" applyProtection="1">
      <alignment horizontal="center" vertical="center"/>
      <protection locked="0"/>
    </xf>
    <xf numFmtId="1" fontId="3" fillId="0" borderId="5" xfId="0" applyNumberFormat="1" applyFont="1" applyBorder="1" applyAlignment="1" applyProtection="1">
      <alignment horizontal="center" vertical="center"/>
      <protection locked="0"/>
    </xf>
    <xf numFmtId="164" fontId="3" fillId="0" borderId="5" xfId="0" applyNumberFormat="1" applyFont="1" applyBorder="1" applyAlignment="1" applyProtection="1">
      <alignment horizontal="center" vertical="center"/>
      <protection locked="0"/>
    </xf>
    <xf numFmtId="0" fontId="4"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164" fontId="3" fillId="0" borderId="1" xfId="0" applyNumberFormat="1" applyFont="1" applyBorder="1" applyAlignment="1" applyProtection="1">
      <alignment horizontal="center" vertical="center" wrapText="1"/>
      <protection locked="0"/>
    </xf>
    <xf numFmtId="3" fontId="3" fillId="0" borderId="1" xfId="0" applyNumberFormat="1" applyFont="1" applyBorder="1" applyAlignment="1" applyProtection="1">
      <alignment horizontal="center" vertical="center" wrapText="1"/>
      <protection locked="0"/>
    </xf>
    <xf numFmtId="3" fontId="6" fillId="0" borderId="1" xfId="0" applyNumberFormat="1" applyFont="1" applyBorder="1" applyAlignment="1" applyProtection="1">
      <alignment horizontal="center" vertical="center"/>
      <protection locked="0"/>
    </xf>
    <xf numFmtId="3" fontId="3" fillId="0" borderId="1" xfId="0" applyNumberFormat="1" applyFont="1" applyBorder="1" applyAlignment="1" applyProtection="1">
      <alignment horizontal="center" vertical="center"/>
      <protection locked="0"/>
    </xf>
    <xf numFmtId="0" fontId="2" fillId="2" borderId="5" xfId="0" applyFont="1" applyFill="1" applyBorder="1" applyAlignment="1" applyProtection="1">
      <alignment horizontal="center" vertical="center" wrapText="1"/>
      <protection locked="0"/>
    </xf>
    <xf numFmtId="0" fontId="3" fillId="2" borderId="5" xfId="0" quotePrefix="1" applyFont="1" applyFill="1" applyBorder="1" applyAlignment="1" applyProtection="1">
      <alignment horizontal="center" vertical="center"/>
      <protection locked="0"/>
    </xf>
    <xf numFmtId="0" fontId="3" fillId="2" borderId="5" xfId="0" quotePrefix="1" applyFont="1" applyFill="1" applyBorder="1" applyAlignment="1" applyProtection="1">
      <alignment horizontal="right" vertical="center"/>
      <protection locked="0"/>
    </xf>
    <xf numFmtId="1" fontId="3" fillId="2" borderId="5" xfId="0" applyNumberFormat="1" applyFont="1" applyFill="1" applyBorder="1" applyAlignment="1" applyProtection="1">
      <alignment horizontal="right" vertical="center"/>
      <protection locked="0"/>
    </xf>
    <xf numFmtId="3" fontId="3" fillId="2" borderId="5" xfId="0" applyNumberFormat="1" applyFont="1" applyFill="1" applyBorder="1" applyAlignment="1" applyProtection="1">
      <alignment horizontal="right" vertical="center" wrapText="1"/>
      <protection locked="0"/>
    </xf>
    <xf numFmtId="3" fontId="6" fillId="2" borderId="5" xfId="0" applyNumberFormat="1" applyFont="1" applyFill="1" applyBorder="1" applyAlignment="1" applyProtection="1">
      <alignment horizontal="right" vertical="center"/>
      <protection locked="0"/>
    </xf>
    <xf numFmtId="37" fontId="3" fillId="2" borderId="5" xfId="1" applyNumberFormat="1" applyFont="1" applyFill="1" applyBorder="1" applyAlignment="1" applyProtection="1">
      <alignment horizontal="right" vertical="center"/>
      <protection locked="0"/>
    </xf>
    <xf numFmtId="3" fontId="3" fillId="2" borderId="5" xfId="0" applyNumberFormat="1" applyFont="1" applyFill="1" applyBorder="1" applyAlignment="1" applyProtection="1">
      <alignment horizontal="right" vertical="center"/>
      <protection locked="0"/>
    </xf>
    <xf numFmtId="164" fontId="3" fillId="0" borderId="3" xfId="0" applyNumberFormat="1" applyFont="1" applyBorder="1" applyAlignment="1">
      <alignment horizontal="center" vertical="center" wrapText="1"/>
    </xf>
    <xf numFmtId="164" fontId="3" fillId="0" borderId="1" xfId="0" applyNumberFormat="1" applyFont="1" applyBorder="1" applyAlignment="1">
      <alignment horizontal="center" vertical="center" wrapText="1"/>
    </xf>
    <xf numFmtId="3" fontId="3" fillId="0" borderId="1" xfId="0" applyNumberFormat="1" applyFont="1" applyBorder="1" applyAlignment="1">
      <alignment horizontal="center" vertical="center" wrapText="1"/>
    </xf>
    <xf numFmtId="3" fontId="6"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8" fillId="2" borderId="0" xfId="0" applyFont="1" applyFill="1" applyAlignment="1">
      <alignment horizontal="center" vertical="center" wrapText="1"/>
    </xf>
    <xf numFmtId="0" fontId="8" fillId="2" borderId="7" xfId="0" applyFont="1" applyFill="1" applyBorder="1" applyAlignment="1">
      <alignment horizontal="center" vertical="center" wrapText="1"/>
    </xf>
  </cellXfs>
  <cellStyles count="2">
    <cellStyle name="Comma" xfId="1" builtinId="3"/>
    <cellStyle name="Normal" xfId="0" builtinId="0"/>
  </cellStyles>
  <dxfs count="22">
    <dxf>
      <font>
        <b val="0"/>
        <i val="0"/>
        <strike val="0"/>
        <condense val="0"/>
        <extend val="0"/>
        <outline val="0"/>
        <shadow val="0"/>
        <u val="none"/>
        <vertAlign val="baseline"/>
        <sz val="14"/>
        <color theme="1"/>
        <name val="Times New Roman"/>
        <family val="1"/>
        <scheme val="none"/>
      </font>
      <alignment horizontal="center" vertical="center" textRotation="0" wrapText="1" indent="0" justifyLastLine="0" shrinkToFit="0" readingOrder="0"/>
      <border diagonalUp="0" diagonalDown="0" outline="0">
        <left style="thin">
          <color theme="9"/>
        </left>
        <right/>
        <top style="thin">
          <color theme="9"/>
        </top>
        <bottom/>
      </border>
    </dxf>
    <dxf>
      <font>
        <strike val="0"/>
        <outline val="0"/>
        <shadow val="0"/>
        <vertAlign val="baseline"/>
        <sz val="14"/>
        <color theme="1"/>
        <name val="Times New Roman"/>
        <family val="1"/>
        <scheme val="none"/>
      </font>
    </dxf>
    <dxf>
      <font>
        <strike val="0"/>
        <outline val="0"/>
        <shadow val="0"/>
        <vertAlign val="baseline"/>
        <sz val="14"/>
        <color theme="1"/>
        <name val="Times New Roman"/>
        <family val="1"/>
        <scheme val="none"/>
      </font>
    </dxf>
    <dxf>
      <font>
        <strike val="0"/>
        <outline val="0"/>
        <shadow val="0"/>
        <vertAlign val="baseline"/>
        <sz val="14"/>
        <color theme="1"/>
        <name val="Times New Roman"/>
        <family val="1"/>
        <scheme val="none"/>
      </font>
    </dxf>
    <dxf>
      <font>
        <b val="0"/>
        <i val="0"/>
        <strike val="0"/>
        <condense val="0"/>
        <extend val="0"/>
        <outline val="0"/>
        <shadow val="0"/>
        <u val="none"/>
        <vertAlign val="baseline"/>
        <sz val="14"/>
        <color theme="1"/>
        <name val="Times New Roman"/>
        <family val="1"/>
        <scheme val="none"/>
      </font>
      <numFmt numFmtId="164" formatCode="yyyy\-mm\-dd;@"/>
      <alignment horizontal="center" vertical="center" textRotation="0" wrapText="0" indent="0" justifyLastLine="0" shrinkToFit="0" readingOrder="0"/>
      <border diagonalUp="0" diagonalDown="0" outline="0">
        <left style="thin">
          <color theme="9"/>
        </left>
        <right/>
        <top style="thin">
          <color theme="9"/>
        </top>
        <bottom/>
      </border>
    </dxf>
    <dxf>
      <font>
        <b val="0"/>
        <i val="0"/>
        <strike val="0"/>
        <condense val="0"/>
        <extend val="0"/>
        <outline val="0"/>
        <shadow val="0"/>
        <u val="none"/>
        <vertAlign val="baseline"/>
        <sz val="14"/>
        <color theme="1"/>
        <name val="Times New Roman"/>
        <family val="1"/>
        <scheme val="none"/>
      </font>
      <alignment horizontal="center" vertical="center" textRotation="0" wrapText="1" indent="0" justifyLastLine="0" shrinkToFit="0" readingOrder="0"/>
      <border diagonalUp="0" diagonalDown="0">
        <left style="thin">
          <color theme="9"/>
        </left>
        <right/>
        <top style="thin">
          <color theme="9"/>
        </top>
        <bottom/>
      </border>
      <protection locked="0" hidden="0"/>
    </dxf>
    <dxf>
      <font>
        <b val="0"/>
        <i val="0"/>
        <strike val="0"/>
        <condense val="0"/>
        <extend val="0"/>
        <outline val="0"/>
        <shadow val="0"/>
        <u val="none"/>
        <vertAlign val="baseline"/>
        <sz val="14"/>
        <color theme="1"/>
        <name val="Times New Roman"/>
        <family val="1"/>
        <scheme val="none"/>
      </font>
      <numFmt numFmtId="3" formatCode="#,##0"/>
      <alignment horizontal="center" vertical="center" textRotation="0" wrapText="0" indent="0" justifyLastLine="0" shrinkToFit="0" readingOrder="0"/>
      <border diagonalUp="0" diagonalDown="0">
        <left style="thin">
          <color theme="9"/>
        </left>
        <right/>
        <top style="thin">
          <color theme="9"/>
        </top>
        <bottom/>
      </border>
      <protection locked="0" hidden="0"/>
    </dxf>
    <dxf>
      <font>
        <b val="0"/>
        <i val="0"/>
        <strike val="0"/>
        <condense val="0"/>
        <extend val="0"/>
        <outline val="0"/>
        <shadow val="0"/>
        <u val="none"/>
        <vertAlign val="baseline"/>
        <sz val="14"/>
        <color theme="1"/>
        <name val="Times New Roman"/>
        <family val="1"/>
        <scheme val="none"/>
      </font>
      <numFmt numFmtId="3" formatCode="#,##0"/>
      <alignment horizontal="center" vertical="center" textRotation="0" wrapText="0" indent="0" justifyLastLine="0" shrinkToFit="0" readingOrder="0"/>
      <border diagonalUp="0" diagonalDown="0">
        <left style="thin">
          <color theme="9"/>
        </left>
        <right/>
        <top style="thin">
          <color theme="9"/>
        </top>
        <bottom/>
      </border>
      <protection locked="0" hidden="0"/>
    </dxf>
    <dxf>
      <font>
        <b val="0"/>
        <i val="0"/>
        <strike val="0"/>
        <condense val="0"/>
        <extend val="0"/>
        <outline val="0"/>
        <shadow val="0"/>
        <u val="none"/>
        <vertAlign val="baseline"/>
        <sz val="14"/>
        <color theme="1"/>
        <name val="Times New Roman"/>
        <family val="1"/>
        <scheme val="none"/>
      </font>
      <numFmt numFmtId="3" formatCode="#,##0"/>
      <alignment horizontal="center" vertical="center" textRotation="0" wrapText="1" indent="0" justifyLastLine="0" shrinkToFit="0" readingOrder="0"/>
      <border diagonalUp="0" diagonalDown="0">
        <left style="thin">
          <color theme="9"/>
        </left>
        <right/>
        <top style="thin">
          <color theme="9"/>
        </top>
        <bottom/>
      </border>
      <protection locked="0" hidden="0"/>
    </dxf>
    <dxf>
      <font>
        <b val="0"/>
        <i val="0"/>
        <strike val="0"/>
        <condense val="0"/>
        <extend val="0"/>
        <outline val="0"/>
        <shadow val="0"/>
        <u val="none"/>
        <vertAlign val="baseline"/>
        <sz val="14"/>
        <color theme="1"/>
        <name val="Times New Roman"/>
        <family val="1"/>
        <scheme val="none"/>
      </font>
      <numFmt numFmtId="3" formatCode="#,##0"/>
      <alignment horizontal="center" vertical="center" textRotation="0" wrapText="1" indent="0" justifyLastLine="0" shrinkToFit="0" readingOrder="0"/>
      <border diagonalUp="0" diagonalDown="0">
        <left style="thin">
          <color theme="9"/>
        </left>
        <right/>
        <top style="thin">
          <color theme="9"/>
        </top>
        <bottom/>
      </border>
      <protection locked="0" hidden="0"/>
    </dxf>
    <dxf>
      <font>
        <b val="0"/>
        <i val="0"/>
        <strike val="0"/>
        <condense val="0"/>
        <extend val="0"/>
        <outline val="0"/>
        <shadow val="0"/>
        <u val="none"/>
        <vertAlign val="baseline"/>
        <sz val="14"/>
        <color theme="1"/>
        <name val="Times New Roman"/>
        <family val="1"/>
        <scheme val="none"/>
      </font>
      <numFmt numFmtId="164" formatCode="yyyy\-mm\-dd;@"/>
      <alignment horizontal="center" vertical="center" textRotation="0" wrapText="1" indent="0" justifyLastLine="0" shrinkToFit="0" readingOrder="0"/>
      <border diagonalUp="0" diagonalDown="0">
        <left style="thin">
          <color theme="9"/>
        </left>
        <right/>
        <top style="thin">
          <color theme="9"/>
        </top>
        <bottom/>
      </border>
      <protection locked="0" hidden="0"/>
    </dxf>
    <dxf>
      <font>
        <b val="0"/>
        <i val="0"/>
        <strike val="0"/>
        <condense val="0"/>
        <extend val="0"/>
        <outline val="0"/>
        <shadow val="0"/>
        <u val="none"/>
        <vertAlign val="baseline"/>
        <sz val="14"/>
        <color theme="1"/>
        <name val="Times New Roman"/>
        <family val="1"/>
        <scheme val="none"/>
      </font>
      <alignment horizontal="center" vertical="center" textRotation="0" wrapText="0" indent="0" justifyLastLine="0" shrinkToFit="0" readingOrder="0"/>
      <border diagonalUp="0" diagonalDown="0">
        <left style="thin">
          <color theme="9"/>
        </left>
        <right/>
        <top style="thin">
          <color theme="9"/>
        </top>
        <bottom/>
      </border>
      <protection locked="0" hidden="0"/>
    </dxf>
    <dxf>
      <font>
        <b val="0"/>
        <i val="0"/>
        <strike val="0"/>
        <condense val="0"/>
        <extend val="0"/>
        <outline val="0"/>
        <shadow val="0"/>
        <u val="none"/>
        <vertAlign val="baseline"/>
        <sz val="14"/>
        <color theme="1"/>
        <name val="Times New Roman"/>
        <family val="1"/>
        <scheme val="none"/>
      </font>
      <alignment horizontal="center" vertical="center" textRotation="0" wrapText="1" indent="0" justifyLastLine="0" shrinkToFit="0" readingOrder="0"/>
      <border diagonalUp="0" diagonalDown="0">
        <left style="thin">
          <color theme="9"/>
        </left>
        <right/>
        <top style="thin">
          <color theme="9"/>
        </top>
        <bottom/>
      </border>
      <protection locked="0" hidden="0"/>
    </dxf>
    <dxf>
      <font>
        <b val="0"/>
        <i val="0"/>
        <strike val="0"/>
        <condense val="0"/>
        <extend val="0"/>
        <outline val="0"/>
        <shadow val="0"/>
        <u val="none"/>
        <vertAlign val="baseline"/>
        <sz val="14"/>
        <color theme="1"/>
        <name val="Times New Roman"/>
        <family val="1"/>
        <scheme val="none"/>
      </font>
      <alignment horizontal="center" vertical="center" textRotation="0" wrapText="1" indent="0" justifyLastLine="0" shrinkToFit="0" readingOrder="0"/>
      <border diagonalUp="0" diagonalDown="0">
        <left style="thin">
          <color theme="9"/>
        </left>
        <right/>
        <top style="thin">
          <color theme="9"/>
        </top>
        <bottom/>
      </border>
      <protection locked="0" hidden="0"/>
    </dxf>
    <dxf>
      <font>
        <b val="0"/>
        <i val="0"/>
        <strike val="0"/>
        <condense val="0"/>
        <extend val="0"/>
        <outline val="0"/>
        <shadow val="0"/>
        <u val="none"/>
        <vertAlign val="baseline"/>
        <sz val="14"/>
        <color theme="1"/>
        <name val="Times New Roman"/>
        <family val="1"/>
        <scheme val="none"/>
      </font>
      <alignment horizontal="center" vertical="center" textRotation="0" wrapText="0" indent="0" justifyLastLine="0" shrinkToFit="0" readingOrder="0"/>
      <border diagonalUp="0" diagonalDown="0">
        <left style="thin">
          <color theme="9"/>
        </left>
        <right/>
        <top style="thin">
          <color theme="9"/>
        </top>
        <bottom/>
      </border>
      <protection locked="0" hidden="0"/>
    </dxf>
    <dxf>
      <font>
        <b val="0"/>
        <i val="0"/>
        <strike val="0"/>
        <condense val="0"/>
        <extend val="0"/>
        <outline val="0"/>
        <shadow val="0"/>
        <u val="none"/>
        <vertAlign val="baseline"/>
        <sz val="14"/>
        <color theme="1"/>
        <name val="Times New Roman"/>
        <family val="1"/>
        <scheme val="none"/>
      </font>
      <alignment horizontal="center" vertical="center" textRotation="0" wrapText="1" indent="0" justifyLastLine="0" shrinkToFit="0" readingOrder="0"/>
      <border diagonalUp="0" diagonalDown="0">
        <left style="thin">
          <color theme="9"/>
        </left>
        <right/>
        <top style="thin">
          <color theme="9"/>
        </top>
        <bottom/>
      </border>
      <protection locked="0" hidden="0"/>
    </dxf>
    <dxf>
      <font>
        <b val="0"/>
        <i val="0"/>
        <strike val="0"/>
        <condense val="0"/>
        <extend val="0"/>
        <outline val="0"/>
        <shadow val="0"/>
        <u val="none"/>
        <vertAlign val="baseline"/>
        <sz val="14"/>
        <color theme="1"/>
        <name val="Times New Roman"/>
        <family val="1"/>
        <scheme val="none"/>
      </font>
      <alignment horizontal="center" vertical="center" textRotation="0" wrapText="1" indent="0" justifyLastLine="0" shrinkToFit="0" readingOrder="0"/>
      <border diagonalUp="0" diagonalDown="0">
        <left style="thin">
          <color theme="9"/>
        </left>
        <right/>
        <top style="thin">
          <color theme="9"/>
        </top>
        <bottom/>
      </border>
      <protection locked="0" hidden="0"/>
    </dxf>
    <dxf>
      <font>
        <b val="0"/>
        <i val="0"/>
        <strike val="0"/>
        <condense val="0"/>
        <extend val="0"/>
        <outline val="0"/>
        <shadow val="0"/>
        <u val="none"/>
        <vertAlign val="baseline"/>
        <sz val="14"/>
        <color theme="1"/>
        <name val="Times New Roman"/>
        <family val="1"/>
        <scheme val="none"/>
      </font>
      <alignment horizontal="center" vertical="center" textRotation="0" wrapText="0" indent="0" justifyLastLine="0" shrinkToFit="0" readingOrder="0"/>
      <border diagonalUp="0" diagonalDown="0">
        <left style="thin">
          <color theme="9"/>
        </left>
        <right/>
        <top style="thin">
          <color theme="9"/>
        </top>
        <bottom/>
      </border>
      <protection locked="0" hidden="0"/>
    </dxf>
    <dxf>
      <font>
        <b val="0"/>
        <i val="0"/>
        <strike val="0"/>
        <condense val="0"/>
        <extend val="0"/>
        <outline val="0"/>
        <shadow val="0"/>
        <u val="none"/>
        <vertAlign val="baseline"/>
        <sz val="14"/>
        <color theme="1"/>
        <name val="Times New Roman"/>
        <family val="1"/>
        <scheme val="none"/>
      </font>
      <alignment horizontal="center" vertical="center" textRotation="0" wrapText="1" indent="0" justifyLastLine="0" shrinkToFit="0" readingOrder="0"/>
      <border diagonalUp="0" diagonalDown="0">
        <left/>
        <right/>
        <top style="thin">
          <color theme="9"/>
        </top>
        <bottom/>
      </border>
      <protection locked="0" hidden="0"/>
    </dxf>
    <dxf>
      <border outline="0">
        <left style="thin">
          <color theme="9"/>
        </left>
        <top style="thin">
          <color theme="9"/>
        </top>
        <bottom style="thin">
          <color theme="9"/>
        </bottom>
      </border>
    </dxf>
    <dxf>
      <font>
        <strike val="0"/>
        <outline val="0"/>
        <shadow val="0"/>
        <vertAlign val="baseline"/>
        <sz val="14"/>
        <color theme="1"/>
        <name val="Times New Roman"/>
        <family val="1"/>
        <scheme val="none"/>
      </font>
    </dxf>
    <dxf>
      <font>
        <b/>
        <i val="0"/>
        <strike val="0"/>
        <condense val="0"/>
        <extend val="0"/>
        <outline val="0"/>
        <shadow val="0"/>
        <u val="none"/>
        <vertAlign val="baseline"/>
        <sz val="14"/>
        <color theme="1"/>
        <name val="Times New Roman"/>
        <family val="1"/>
        <scheme val="none"/>
      </font>
      <alignment horizontal="center" vertical="center" textRotation="0" wrapText="1" indent="0" justifyLastLine="0" shrinkToFit="0" readingOrder="0"/>
      <border diagonalUp="0" diagonalDown="0" outline="0">
        <left style="thin">
          <color theme="9"/>
        </left>
        <right style="thin">
          <color theme="9"/>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A45E51C-DBFB-4EC9-865F-49772323D392}" name="Table1" displayName="Table1" ref="A2:S44" totalsRowShown="0" headerRowDxfId="21" dataDxfId="20" tableBorderDxfId="19">
  <autoFilter ref="A2:S44" xr:uid="{5F1CBA72-F085-4263-87DA-5CB84F3A165A}"/>
  <sortState xmlns:xlrd2="http://schemas.microsoft.com/office/spreadsheetml/2017/richdata2" ref="A3:S44">
    <sortCondition ref="A2:A44"/>
  </sortState>
  <tableColumns count="19">
    <tableColumn id="1" xr3:uid="{97577400-A404-4F83-99EA-3A7A48EAE64A}" name="Facility [Current or recent alternative names in brackets]" dataDxfId="18"/>
    <tableColumn id="2" xr3:uid="{8A4F28DC-8FC6-4D79-B349-34EA5ADC62A9}" name="EPA Facility Identifier" dataDxfId="17"/>
    <tableColumn id="3" xr3:uid="{40ADC7F8-EE43-417E-9F25-993BA73D04C3}" name="Physical Address (County in parentheses)" dataDxfId="16"/>
    <tableColumn id="4" xr3:uid="{BA89BBEE-E437-4F71-A576-B25CF71C41B7}" name="City" dataDxfId="15"/>
    <tableColumn id="5" xr3:uid="{A871C08F-08FB-4518-B868-E025B08818F3}" name="State" dataDxfId="14"/>
    <tableColumn id="6" xr3:uid="{5A44593E-8E9D-45BC-9A4C-2BCCFB28AE03}" name="Parent company name" dataDxfId="13"/>
    <tableColumn id="7" xr3:uid="{39D2BB6E-E477-4764-AE24-C481609794DB}" name="Year built" dataDxfId="12"/>
    <tableColumn id="9" xr3:uid="{30D431DE-5117-4802-A233-1A3DA5870946}" name="Age" dataDxfId="11"/>
    <tableColumn id="10" xr3:uid="{9F254784-8B68-467F-B8E7-9425E6B5C8B6}" name="Refinery Last Inspected" dataDxfId="10"/>
    <tableColumn id="11" xr3:uid="{CC97DD9C-2F54-4B06-99D6-6FECAAE1535F}" name="Inspection Agency" dataDxfId="9"/>
    <tableColumn id="13" xr3:uid="{161F56C0-4DC1-43C7-9E1C-AF6786BFF910}" name="Maximum amount of HF held onsite (lbs)" dataDxfId="8"/>
    <tableColumn id="15" xr3:uid="{85766495-02F4-4F63-9A35-3ECE8FB20B93}" name="HF release amount in worst-case scenario (lbs)" dataDxfId="7"/>
    <tableColumn id="16" xr3:uid="{A3F04C19-0E71-4932-8E1B-820FC8F9B7B3}" name="Population in the worst case release zone per RMP" dataDxfId="6"/>
    <tableColumn id="17" xr3:uid="{CE6A708D-637B-44A5-ACE5-9A2DEAA35149}" name="Mitigation Systems in Use per RMP" dataDxfId="5"/>
    <tableColumn id="18" xr3:uid="{A126F0F2-B5F4-4B8E-ADC6-82769762EC23}" name="RMP submission date" dataDxfId="4"/>
    <tableColumn id="19" xr3:uid="{10BBA861-5B03-478F-83A5-30E3E72E4DD3}" name="Union presence at refinery" dataDxfId="3"/>
    <tableColumn id="20" xr3:uid="{C9C256DA-7258-4E90-985E-E71EBD248D60}" name="# of full time employees at refinery" dataDxfId="2"/>
    <tableColumn id="21" xr3:uid="{1052C9CA-B3D5-49EF-8E2D-C956582FAE51}" name="Distance to Endpoint (miles)" dataDxfId="1"/>
    <tableColumn id="22" xr3:uid="{E04993A4-88C7-4EC6-8A25-A53C4D43EA85}" name="Flood risk"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157AF-A436-4C45-8F06-D001A373AB84}">
  <sheetPr>
    <pageSetUpPr fitToPage="1"/>
  </sheetPr>
  <dimension ref="A1:S1048568"/>
  <sheetViews>
    <sheetView tabSelected="1" topLeftCell="K1" zoomScale="70" zoomScaleNormal="70" workbookViewId="0">
      <pane ySplit="2" topLeftCell="A3" activePane="bottomLeft" state="frozen"/>
      <selection pane="bottomLeft" activeCell="I2" sqref="I2:S2"/>
    </sheetView>
  </sheetViews>
  <sheetFormatPr defaultColWidth="8.7265625" defaultRowHeight="15" customHeight="1" x14ac:dyDescent="0.35"/>
  <cols>
    <col min="1" max="1" width="45.81640625" style="9" customWidth="1"/>
    <col min="2" max="2" width="31.453125" style="8" bestFit="1" customWidth="1"/>
    <col min="3" max="3" width="24.453125" style="9" customWidth="1"/>
    <col min="4" max="4" width="20.81640625" style="9" customWidth="1"/>
    <col min="5" max="5" width="15.26953125" style="8" customWidth="1"/>
    <col min="6" max="6" width="37.54296875" style="9" customWidth="1"/>
    <col min="7" max="7" width="18.54296875" style="9" customWidth="1"/>
    <col min="8" max="8" width="16" style="8" customWidth="1"/>
    <col min="9" max="9" width="34.1796875" style="10" bestFit="1" customWidth="1"/>
    <col min="10" max="10" width="31.81640625" style="11" bestFit="1" customWidth="1"/>
    <col min="11" max="11" width="35.453125" style="11" customWidth="1"/>
    <col min="12" max="12" width="35.453125" style="35" customWidth="1"/>
    <col min="13" max="13" width="34.453125" style="8" customWidth="1"/>
    <col min="14" max="14" width="64" style="21" customWidth="1"/>
    <col min="15" max="15" width="35.453125" style="8" customWidth="1"/>
    <col min="16" max="16" width="55.453125" style="8" customWidth="1"/>
    <col min="17" max="17" width="25" style="8" customWidth="1"/>
    <col min="18" max="18" width="24.54296875" style="8" customWidth="1"/>
    <col min="19" max="19" width="35.81640625" style="9" customWidth="1"/>
    <col min="20" max="16384" width="8.7265625" style="7"/>
  </cols>
  <sheetData>
    <row r="1" spans="1:19" ht="15" customHeight="1" x14ac:dyDescent="0.35">
      <c r="A1" s="73" t="s">
        <v>299</v>
      </c>
      <c r="B1" s="73"/>
      <c r="C1" s="74"/>
      <c r="D1" s="14"/>
      <c r="E1" s="15"/>
      <c r="F1" s="14"/>
      <c r="G1" s="14"/>
      <c r="H1" s="15"/>
      <c r="I1" s="69"/>
      <c r="J1" s="70"/>
      <c r="K1" s="70"/>
      <c r="L1" s="71"/>
      <c r="M1" s="15"/>
      <c r="N1" s="72"/>
      <c r="O1" s="15"/>
      <c r="P1" s="15"/>
      <c r="Q1" s="15"/>
      <c r="R1" s="15"/>
      <c r="S1" s="14"/>
    </row>
    <row r="2" spans="1:19" s="1" customFormat="1" ht="130" customHeight="1" x14ac:dyDescent="0.35">
      <c r="A2" s="1" t="s">
        <v>0</v>
      </c>
      <c r="B2" s="2" t="s">
        <v>1</v>
      </c>
      <c r="C2" s="2" t="s">
        <v>2</v>
      </c>
      <c r="D2" s="2" t="s">
        <v>3</v>
      </c>
      <c r="E2" s="2" t="s">
        <v>4</v>
      </c>
      <c r="F2" s="2" t="s">
        <v>5</v>
      </c>
      <c r="G2" s="2" t="s">
        <v>6</v>
      </c>
      <c r="H2" s="2" t="s">
        <v>7</v>
      </c>
      <c r="I2" s="3" t="s">
        <v>8</v>
      </c>
      <c r="J2" s="4" t="s">
        <v>9</v>
      </c>
      <c r="K2" s="4" t="s">
        <v>300</v>
      </c>
      <c r="L2" s="2" t="s">
        <v>301</v>
      </c>
      <c r="M2" s="2" t="s">
        <v>10</v>
      </c>
      <c r="N2" s="2" t="s">
        <v>11</v>
      </c>
      <c r="O2" s="2" t="s">
        <v>12</v>
      </c>
      <c r="P2" s="2" t="s">
        <v>13</v>
      </c>
      <c r="Q2" s="2" t="s">
        <v>14</v>
      </c>
      <c r="R2" s="2" t="s">
        <v>15</v>
      </c>
      <c r="S2" s="2" t="s">
        <v>16</v>
      </c>
    </row>
    <row r="3" spans="1:19" ht="107.15" customHeight="1" x14ac:dyDescent="0.35">
      <c r="A3" s="36" t="s">
        <v>17</v>
      </c>
      <c r="B3" s="37" t="s">
        <v>18</v>
      </c>
      <c r="C3" s="38" t="s">
        <v>19</v>
      </c>
      <c r="D3" s="38" t="s">
        <v>20</v>
      </c>
      <c r="E3" s="37" t="s">
        <v>21</v>
      </c>
      <c r="F3" s="38" t="s">
        <v>22</v>
      </c>
      <c r="G3" s="38">
        <v>1928</v>
      </c>
      <c r="H3" s="37">
        <v>97</v>
      </c>
      <c r="I3" s="39">
        <v>41671</v>
      </c>
      <c r="J3" s="40" t="s">
        <v>23</v>
      </c>
      <c r="K3" s="40">
        <v>140000</v>
      </c>
      <c r="L3" s="41">
        <v>109000</v>
      </c>
      <c r="M3" s="41">
        <v>34731</v>
      </c>
      <c r="N3" s="38" t="s">
        <v>24</v>
      </c>
      <c r="O3" s="6">
        <v>44652</v>
      </c>
      <c r="P3" s="68" t="s">
        <v>25</v>
      </c>
      <c r="Q3" s="5">
        <v>230</v>
      </c>
      <c r="R3" s="5">
        <v>14</v>
      </c>
      <c r="S3" s="5" t="s">
        <v>26</v>
      </c>
    </row>
    <row r="4" spans="1:19" ht="90" customHeight="1" x14ac:dyDescent="0.35">
      <c r="A4" s="42" t="s">
        <v>27</v>
      </c>
      <c r="B4" s="43" t="s">
        <v>28</v>
      </c>
      <c r="C4" s="44" t="s">
        <v>29</v>
      </c>
      <c r="D4" s="44" t="s">
        <v>30</v>
      </c>
      <c r="E4" s="43" t="s">
        <v>31</v>
      </c>
      <c r="F4" s="44" t="s">
        <v>32</v>
      </c>
      <c r="G4" s="44">
        <v>1948</v>
      </c>
      <c r="H4" s="43">
        <v>77</v>
      </c>
      <c r="I4" s="45">
        <v>42597</v>
      </c>
      <c r="J4" s="46" t="s">
        <v>33</v>
      </c>
      <c r="K4" s="46">
        <v>84000</v>
      </c>
      <c r="L4" s="47">
        <v>54000</v>
      </c>
      <c r="M4" s="47">
        <v>410000</v>
      </c>
      <c r="N4" s="44" t="s">
        <v>34</v>
      </c>
      <c r="O4" s="13">
        <v>45454</v>
      </c>
      <c r="P4" s="13" t="s">
        <v>35</v>
      </c>
      <c r="Q4" s="8">
        <v>205</v>
      </c>
      <c r="R4" s="8">
        <v>11</v>
      </c>
      <c r="S4" s="9" t="s">
        <v>26</v>
      </c>
    </row>
    <row r="5" spans="1:19" ht="108.65" customHeight="1" x14ac:dyDescent="0.35">
      <c r="A5" s="42" t="s">
        <v>36</v>
      </c>
      <c r="B5" s="43" t="s">
        <v>37</v>
      </c>
      <c r="C5" s="44" t="s">
        <v>38</v>
      </c>
      <c r="D5" s="44" t="s">
        <v>39</v>
      </c>
      <c r="E5" s="43" t="s">
        <v>21</v>
      </c>
      <c r="F5" s="44" t="s">
        <v>302</v>
      </c>
      <c r="G5" s="44">
        <v>1926</v>
      </c>
      <c r="H5" s="43">
        <v>99</v>
      </c>
      <c r="I5" s="45">
        <v>45014</v>
      </c>
      <c r="J5" s="46" t="s">
        <v>40</v>
      </c>
      <c r="K5" s="46">
        <v>530000</v>
      </c>
      <c r="L5" s="47">
        <v>165000</v>
      </c>
      <c r="M5" s="47">
        <v>40000</v>
      </c>
      <c r="N5" s="44" t="s">
        <v>41</v>
      </c>
      <c r="O5" s="13">
        <v>45057</v>
      </c>
      <c r="P5" s="13" t="s">
        <v>42</v>
      </c>
      <c r="Q5" s="8">
        <v>679</v>
      </c>
      <c r="R5" s="8">
        <v>25</v>
      </c>
      <c r="S5" s="9" t="s">
        <v>26</v>
      </c>
    </row>
    <row r="6" spans="1:19" ht="97.5" customHeight="1" x14ac:dyDescent="0.35">
      <c r="A6" s="42" t="s">
        <v>43</v>
      </c>
      <c r="B6" s="43" t="s">
        <v>44</v>
      </c>
      <c r="C6" s="44" t="s">
        <v>45</v>
      </c>
      <c r="D6" s="44" t="s">
        <v>46</v>
      </c>
      <c r="E6" s="43" t="s">
        <v>47</v>
      </c>
      <c r="F6" s="44" t="s">
        <v>48</v>
      </c>
      <c r="G6" s="44">
        <v>1922</v>
      </c>
      <c r="H6" s="43">
        <v>103</v>
      </c>
      <c r="I6" s="45">
        <v>45062</v>
      </c>
      <c r="J6" s="46" t="s">
        <v>40</v>
      </c>
      <c r="K6" s="46">
        <v>98131</v>
      </c>
      <c r="L6" s="47">
        <v>58190</v>
      </c>
      <c r="M6" s="47">
        <v>71689</v>
      </c>
      <c r="N6" s="44" t="s">
        <v>49</v>
      </c>
      <c r="O6" s="13">
        <v>45098</v>
      </c>
      <c r="P6" s="13" t="s">
        <v>35</v>
      </c>
      <c r="Q6" s="8">
        <v>190</v>
      </c>
      <c r="R6" s="8">
        <v>9.9</v>
      </c>
      <c r="S6" s="9" t="s">
        <v>26</v>
      </c>
    </row>
    <row r="7" spans="1:19" ht="68.5" customHeight="1" x14ac:dyDescent="0.35">
      <c r="A7" s="42" t="s">
        <v>50</v>
      </c>
      <c r="B7" s="43" t="s">
        <v>51</v>
      </c>
      <c r="C7" s="44" t="s">
        <v>303</v>
      </c>
      <c r="D7" s="44" t="s">
        <v>52</v>
      </c>
      <c r="E7" s="43" t="s">
        <v>53</v>
      </c>
      <c r="F7" s="44" t="s">
        <v>54</v>
      </c>
      <c r="G7" s="44">
        <v>1931</v>
      </c>
      <c r="H7" s="43">
        <v>94</v>
      </c>
      <c r="I7" s="45">
        <v>42613</v>
      </c>
      <c r="J7" s="46" t="s">
        <v>23</v>
      </c>
      <c r="K7" s="46">
        <v>193523</v>
      </c>
      <c r="L7" s="47">
        <v>180000</v>
      </c>
      <c r="M7" s="47">
        <v>413899</v>
      </c>
      <c r="N7" s="44" t="s">
        <v>55</v>
      </c>
      <c r="O7" s="13">
        <v>44340</v>
      </c>
      <c r="P7" s="13" t="s">
        <v>35</v>
      </c>
      <c r="Q7" s="8">
        <v>313</v>
      </c>
      <c r="R7" s="8">
        <v>16</v>
      </c>
      <c r="S7" s="9" t="s">
        <v>26</v>
      </c>
    </row>
    <row r="8" spans="1:19" ht="54" x14ac:dyDescent="0.35">
      <c r="A8" s="42" t="s">
        <v>56</v>
      </c>
      <c r="B8" s="43" t="s">
        <v>57</v>
      </c>
      <c r="C8" s="44" t="s">
        <v>58</v>
      </c>
      <c r="D8" s="44" t="s">
        <v>59</v>
      </c>
      <c r="E8" s="43" t="s">
        <v>60</v>
      </c>
      <c r="F8" s="44" t="s">
        <v>61</v>
      </c>
      <c r="G8" s="44">
        <v>1922</v>
      </c>
      <c r="H8" s="43">
        <v>103</v>
      </c>
      <c r="I8" s="45">
        <v>43739</v>
      </c>
      <c r="J8" s="46" t="s">
        <v>62</v>
      </c>
      <c r="K8" s="46">
        <v>170000</v>
      </c>
      <c r="L8" s="47">
        <v>160000</v>
      </c>
      <c r="M8" s="47">
        <v>300000</v>
      </c>
      <c r="N8" s="44" t="s">
        <v>63</v>
      </c>
      <c r="O8" s="13">
        <v>43847</v>
      </c>
      <c r="P8" s="13" t="s">
        <v>35</v>
      </c>
      <c r="Q8" s="8">
        <v>761</v>
      </c>
      <c r="R8" s="8">
        <v>25</v>
      </c>
      <c r="S8" s="9" t="s">
        <v>64</v>
      </c>
    </row>
    <row r="9" spans="1:19" ht="72" x14ac:dyDescent="0.35">
      <c r="A9" s="42" t="s">
        <v>65</v>
      </c>
      <c r="B9" s="43" t="s">
        <v>66</v>
      </c>
      <c r="C9" s="44" t="s">
        <v>67</v>
      </c>
      <c r="D9" s="44" t="s">
        <v>68</v>
      </c>
      <c r="E9" s="43" t="s">
        <v>69</v>
      </c>
      <c r="F9" s="44" t="s">
        <v>70</v>
      </c>
      <c r="G9" s="44">
        <v>1915</v>
      </c>
      <c r="H9" s="43">
        <v>110</v>
      </c>
      <c r="I9" s="45">
        <v>42619</v>
      </c>
      <c r="J9" s="46" t="s">
        <v>71</v>
      </c>
      <c r="K9" s="46">
        <v>740000</v>
      </c>
      <c r="L9" s="47">
        <v>720000</v>
      </c>
      <c r="M9" s="47">
        <v>880684</v>
      </c>
      <c r="N9" s="44" t="s">
        <v>72</v>
      </c>
      <c r="O9" s="13">
        <v>45197</v>
      </c>
      <c r="P9" s="10" t="s">
        <v>73</v>
      </c>
      <c r="Q9" s="9">
        <v>500</v>
      </c>
      <c r="R9" s="9">
        <v>25</v>
      </c>
      <c r="S9" s="9" t="s">
        <v>74</v>
      </c>
    </row>
    <row r="10" spans="1:19" ht="84" customHeight="1" x14ac:dyDescent="0.35">
      <c r="A10" s="42" t="s">
        <v>75</v>
      </c>
      <c r="B10" s="43" t="s">
        <v>76</v>
      </c>
      <c r="C10" s="44" t="s">
        <v>77</v>
      </c>
      <c r="D10" s="44" t="s">
        <v>78</v>
      </c>
      <c r="E10" s="43" t="s">
        <v>21</v>
      </c>
      <c r="F10" s="44" t="s">
        <v>79</v>
      </c>
      <c r="G10" s="44">
        <v>1919</v>
      </c>
      <c r="H10" s="43">
        <v>106</v>
      </c>
      <c r="I10" s="45">
        <v>42199</v>
      </c>
      <c r="J10" s="46" t="s">
        <v>33</v>
      </c>
      <c r="K10" s="46">
        <v>230000</v>
      </c>
      <c r="L10" s="47">
        <v>150000</v>
      </c>
      <c r="M10" s="47">
        <v>1700000</v>
      </c>
      <c r="N10" s="44" t="s">
        <v>80</v>
      </c>
      <c r="O10" s="13">
        <v>44406</v>
      </c>
      <c r="P10" s="13" t="s">
        <v>35</v>
      </c>
      <c r="Q10" s="9">
        <v>345</v>
      </c>
      <c r="R10" s="9">
        <v>15</v>
      </c>
      <c r="S10" s="9" t="s">
        <v>81</v>
      </c>
    </row>
    <row r="11" spans="1:19" ht="54" x14ac:dyDescent="0.35">
      <c r="A11" s="42" t="s">
        <v>82</v>
      </c>
      <c r="B11" s="43" t="s">
        <v>83</v>
      </c>
      <c r="C11" s="44" t="s">
        <v>84</v>
      </c>
      <c r="D11" s="44" t="s">
        <v>85</v>
      </c>
      <c r="E11" s="43" t="s">
        <v>47</v>
      </c>
      <c r="F11" s="44" t="s">
        <v>86</v>
      </c>
      <c r="G11" s="44" t="s">
        <v>87</v>
      </c>
      <c r="H11" s="43" t="s">
        <v>88</v>
      </c>
      <c r="I11" s="45">
        <v>44816</v>
      </c>
      <c r="J11" s="46" t="s">
        <v>33</v>
      </c>
      <c r="K11" s="46">
        <v>150000</v>
      </c>
      <c r="L11" s="47">
        <v>150000</v>
      </c>
      <c r="M11" s="47">
        <v>99338</v>
      </c>
      <c r="N11" s="44" t="s">
        <v>89</v>
      </c>
      <c r="O11" s="13">
        <v>44939</v>
      </c>
      <c r="P11" s="13" t="s">
        <v>35</v>
      </c>
      <c r="Q11" s="8">
        <v>375</v>
      </c>
      <c r="R11" s="8">
        <v>15</v>
      </c>
      <c r="S11" s="9" t="s">
        <v>26</v>
      </c>
    </row>
    <row r="12" spans="1:19" ht="54" x14ac:dyDescent="0.35">
      <c r="A12" s="42" t="s">
        <v>90</v>
      </c>
      <c r="B12" s="43" t="s">
        <v>91</v>
      </c>
      <c r="C12" s="44" t="s">
        <v>92</v>
      </c>
      <c r="D12" s="44" t="s">
        <v>304</v>
      </c>
      <c r="E12" s="43" t="s">
        <v>93</v>
      </c>
      <c r="F12" s="44" t="s">
        <v>86</v>
      </c>
      <c r="G12" s="44">
        <v>1931</v>
      </c>
      <c r="H12" s="43">
        <v>94</v>
      </c>
      <c r="I12" s="45">
        <v>42115</v>
      </c>
      <c r="J12" s="46" t="s">
        <v>23</v>
      </c>
      <c r="K12" s="46">
        <v>160000</v>
      </c>
      <c r="L12" s="47">
        <v>68000</v>
      </c>
      <c r="M12" s="47">
        <v>90000</v>
      </c>
      <c r="N12" s="44" t="s">
        <v>94</v>
      </c>
      <c r="O12" s="13">
        <v>44159</v>
      </c>
      <c r="P12" s="13" t="s">
        <v>35</v>
      </c>
      <c r="Q12" s="8">
        <v>465</v>
      </c>
      <c r="R12" s="8">
        <v>25</v>
      </c>
      <c r="S12" s="9" t="s">
        <v>305</v>
      </c>
    </row>
    <row r="13" spans="1:19" ht="54" x14ac:dyDescent="0.35">
      <c r="A13" s="42" t="s">
        <v>95</v>
      </c>
      <c r="B13" s="43" t="s">
        <v>96</v>
      </c>
      <c r="C13" s="44" t="s">
        <v>97</v>
      </c>
      <c r="D13" s="44" t="s">
        <v>98</v>
      </c>
      <c r="E13" s="43" t="s">
        <v>21</v>
      </c>
      <c r="F13" s="44" t="s">
        <v>99</v>
      </c>
      <c r="G13" s="44">
        <v>1935</v>
      </c>
      <c r="H13" s="43">
        <v>90</v>
      </c>
      <c r="I13" s="45">
        <v>41748</v>
      </c>
      <c r="J13" s="46" t="s">
        <v>23</v>
      </c>
      <c r="K13" s="46">
        <v>1617886</v>
      </c>
      <c r="L13" s="47">
        <v>558549</v>
      </c>
      <c r="M13" s="47">
        <v>396366</v>
      </c>
      <c r="N13" s="44" t="s">
        <v>100</v>
      </c>
      <c r="O13" s="13">
        <v>43892</v>
      </c>
      <c r="P13" s="13" t="s">
        <v>35</v>
      </c>
      <c r="Q13" s="8">
        <v>515</v>
      </c>
      <c r="R13" s="8">
        <v>25</v>
      </c>
      <c r="S13" s="9" t="s">
        <v>26</v>
      </c>
    </row>
    <row r="14" spans="1:19" ht="144.65" customHeight="1" x14ac:dyDescent="0.35">
      <c r="A14" s="42" t="s">
        <v>101</v>
      </c>
      <c r="B14" s="43" t="s">
        <v>102</v>
      </c>
      <c r="C14" s="44" t="s">
        <v>103</v>
      </c>
      <c r="D14" s="44" t="s">
        <v>104</v>
      </c>
      <c r="E14" s="43" t="s">
        <v>93</v>
      </c>
      <c r="F14" s="44" t="s">
        <v>105</v>
      </c>
      <c r="G14" s="44">
        <v>1906</v>
      </c>
      <c r="H14" s="43">
        <v>119</v>
      </c>
      <c r="I14" s="45">
        <v>41850</v>
      </c>
      <c r="J14" s="46" t="s">
        <v>23</v>
      </c>
      <c r="K14" s="46">
        <v>220000</v>
      </c>
      <c r="L14" s="47">
        <v>72376</v>
      </c>
      <c r="M14" s="47">
        <v>17000</v>
      </c>
      <c r="N14" s="44" t="s">
        <v>106</v>
      </c>
      <c r="O14" s="13">
        <v>43865</v>
      </c>
      <c r="P14" s="10" t="s">
        <v>107</v>
      </c>
      <c r="Q14" s="9">
        <v>369</v>
      </c>
      <c r="R14" s="9">
        <v>11</v>
      </c>
      <c r="S14" s="9" t="s">
        <v>305</v>
      </c>
    </row>
    <row r="15" spans="1:19" ht="72" x14ac:dyDescent="0.35">
      <c r="A15" s="42" t="s">
        <v>108</v>
      </c>
      <c r="B15" s="43" t="s">
        <v>109</v>
      </c>
      <c r="C15" s="44" t="s">
        <v>110</v>
      </c>
      <c r="D15" s="44" t="s">
        <v>111</v>
      </c>
      <c r="E15" s="43" t="s">
        <v>112</v>
      </c>
      <c r="F15" s="44" t="s">
        <v>113</v>
      </c>
      <c r="G15" s="44">
        <v>1940</v>
      </c>
      <c r="H15" s="43">
        <v>85</v>
      </c>
      <c r="I15" s="45">
        <v>39842</v>
      </c>
      <c r="J15" s="46" t="s">
        <v>62</v>
      </c>
      <c r="K15" s="46">
        <v>101500</v>
      </c>
      <c r="L15" s="47">
        <v>101482</v>
      </c>
      <c r="M15" s="47">
        <v>7400</v>
      </c>
      <c r="N15" s="44" t="s">
        <v>114</v>
      </c>
      <c r="O15" s="13">
        <v>44071</v>
      </c>
      <c r="P15" s="13" t="s">
        <v>42</v>
      </c>
      <c r="Q15" s="8">
        <v>205</v>
      </c>
      <c r="R15" s="8">
        <v>5.7</v>
      </c>
      <c r="S15" s="9" t="s">
        <v>26</v>
      </c>
    </row>
    <row r="16" spans="1:19" ht="74.150000000000006" customHeight="1" x14ac:dyDescent="0.35">
      <c r="A16" s="42" t="s">
        <v>115</v>
      </c>
      <c r="B16" s="43" t="s">
        <v>116</v>
      </c>
      <c r="C16" s="44" t="s">
        <v>117</v>
      </c>
      <c r="D16" s="44" t="s">
        <v>118</v>
      </c>
      <c r="E16" s="43" t="s">
        <v>119</v>
      </c>
      <c r="F16" s="44" t="s">
        <v>120</v>
      </c>
      <c r="G16" s="44">
        <v>1972</v>
      </c>
      <c r="H16" s="43">
        <v>53</v>
      </c>
      <c r="I16" s="45">
        <v>44470</v>
      </c>
      <c r="J16" s="46" t="s">
        <v>33</v>
      </c>
      <c r="K16" s="46">
        <v>631748</v>
      </c>
      <c r="L16" s="47">
        <v>631748</v>
      </c>
      <c r="M16" s="47">
        <v>1270443</v>
      </c>
      <c r="N16" s="44" t="s">
        <v>306</v>
      </c>
      <c r="O16" s="13">
        <v>44685</v>
      </c>
      <c r="P16" s="13" t="s">
        <v>42</v>
      </c>
      <c r="Q16" s="8">
        <v>660</v>
      </c>
      <c r="R16" s="8">
        <v>25</v>
      </c>
      <c r="S16" s="9" t="s">
        <v>26</v>
      </c>
    </row>
    <row r="17" spans="1:19" ht="54" x14ac:dyDescent="0.35">
      <c r="A17" s="42" t="s">
        <v>121</v>
      </c>
      <c r="B17" s="43" t="s">
        <v>122</v>
      </c>
      <c r="C17" s="44" t="s">
        <v>123</v>
      </c>
      <c r="D17" s="44" t="s">
        <v>98</v>
      </c>
      <c r="E17" s="43" t="s">
        <v>124</v>
      </c>
      <c r="F17" s="44" t="s">
        <v>125</v>
      </c>
      <c r="G17" s="44">
        <v>1952</v>
      </c>
      <c r="H17" s="43">
        <v>73</v>
      </c>
      <c r="I17" s="45">
        <v>44343</v>
      </c>
      <c r="J17" s="46" t="s">
        <v>23</v>
      </c>
      <c r="K17" s="46">
        <v>330000</v>
      </c>
      <c r="L17" s="47">
        <v>330000</v>
      </c>
      <c r="M17" s="47">
        <v>370000</v>
      </c>
      <c r="N17" s="44" t="s">
        <v>126</v>
      </c>
      <c r="O17" s="13">
        <v>44697</v>
      </c>
      <c r="P17" s="13" t="s">
        <v>35</v>
      </c>
      <c r="Q17" s="8">
        <v>890</v>
      </c>
      <c r="R17" s="8">
        <v>22</v>
      </c>
      <c r="S17" s="9" t="s">
        <v>26</v>
      </c>
    </row>
    <row r="18" spans="1:19" ht="214" customHeight="1" x14ac:dyDescent="0.35">
      <c r="A18" s="42" t="s">
        <v>127</v>
      </c>
      <c r="B18" s="43" t="s">
        <v>128</v>
      </c>
      <c r="C18" s="44" t="s">
        <v>129</v>
      </c>
      <c r="D18" s="44" t="s">
        <v>130</v>
      </c>
      <c r="E18" s="43" t="s">
        <v>21</v>
      </c>
      <c r="F18" s="44" t="s">
        <v>61</v>
      </c>
      <c r="G18" s="44">
        <v>1934</v>
      </c>
      <c r="H18" s="43">
        <v>91</v>
      </c>
      <c r="I18" s="45">
        <v>44879</v>
      </c>
      <c r="J18" s="46" t="s">
        <v>33</v>
      </c>
      <c r="K18" s="46" t="s">
        <v>131</v>
      </c>
      <c r="L18" s="46" t="s">
        <v>132</v>
      </c>
      <c r="M18" s="47">
        <v>680071</v>
      </c>
      <c r="N18" s="44" t="s">
        <v>133</v>
      </c>
      <c r="O18" s="13">
        <v>45019</v>
      </c>
      <c r="P18" s="13" t="s">
        <v>35</v>
      </c>
      <c r="Q18" s="8">
        <v>1747</v>
      </c>
      <c r="R18" s="8">
        <v>25</v>
      </c>
      <c r="S18" s="9" t="s">
        <v>134</v>
      </c>
    </row>
    <row r="19" spans="1:19" ht="54" x14ac:dyDescent="0.35">
      <c r="A19" s="42" t="s">
        <v>135</v>
      </c>
      <c r="B19" s="43" t="s">
        <v>136</v>
      </c>
      <c r="C19" s="44" t="s">
        <v>137</v>
      </c>
      <c r="D19" s="44" t="s">
        <v>138</v>
      </c>
      <c r="E19" s="43" t="s">
        <v>93</v>
      </c>
      <c r="F19" s="44" t="s">
        <v>139</v>
      </c>
      <c r="G19" s="44">
        <v>1917</v>
      </c>
      <c r="H19" s="43">
        <v>108</v>
      </c>
      <c r="I19" s="45">
        <v>43563</v>
      </c>
      <c r="J19" s="46" t="s">
        <v>33</v>
      </c>
      <c r="K19" s="46">
        <v>270000</v>
      </c>
      <c r="L19" s="47">
        <v>270000</v>
      </c>
      <c r="M19" s="47">
        <v>230000</v>
      </c>
      <c r="N19" s="44" t="s">
        <v>140</v>
      </c>
      <c r="O19" s="13">
        <v>44070</v>
      </c>
      <c r="P19" s="13" t="s">
        <v>35</v>
      </c>
      <c r="Q19" s="8">
        <v>490</v>
      </c>
      <c r="R19" s="8">
        <v>25</v>
      </c>
      <c r="S19" s="9" t="s">
        <v>26</v>
      </c>
    </row>
    <row r="20" spans="1:19" ht="54" x14ac:dyDescent="0.35">
      <c r="A20" s="42" t="s">
        <v>141</v>
      </c>
      <c r="B20" s="43" t="s">
        <v>142</v>
      </c>
      <c r="C20" s="44" t="s">
        <v>143</v>
      </c>
      <c r="D20" s="44" t="s">
        <v>144</v>
      </c>
      <c r="E20" s="43" t="s">
        <v>145</v>
      </c>
      <c r="F20" s="44" t="s">
        <v>146</v>
      </c>
      <c r="G20" s="44" t="s">
        <v>147</v>
      </c>
      <c r="H20" s="43" t="s">
        <v>148</v>
      </c>
      <c r="I20" s="45">
        <v>44655</v>
      </c>
      <c r="J20" s="46" t="s">
        <v>33</v>
      </c>
      <c r="K20" s="46">
        <v>440000</v>
      </c>
      <c r="L20" s="47">
        <v>270000</v>
      </c>
      <c r="M20" s="47">
        <v>23000</v>
      </c>
      <c r="N20" s="44" t="s">
        <v>149</v>
      </c>
      <c r="O20" s="13">
        <v>44704</v>
      </c>
      <c r="P20" s="13" t="s">
        <v>42</v>
      </c>
      <c r="Q20" s="8">
        <v>343</v>
      </c>
      <c r="R20" s="8">
        <v>25</v>
      </c>
      <c r="S20" s="9" t="s">
        <v>150</v>
      </c>
    </row>
    <row r="21" spans="1:19" ht="54" x14ac:dyDescent="0.35">
      <c r="A21" s="42" t="s">
        <v>151</v>
      </c>
      <c r="B21" s="43" t="s">
        <v>152</v>
      </c>
      <c r="C21" s="44" t="s">
        <v>153</v>
      </c>
      <c r="D21" s="44" t="s">
        <v>154</v>
      </c>
      <c r="E21" s="43" t="s">
        <v>31</v>
      </c>
      <c r="F21" s="44" t="s">
        <v>146</v>
      </c>
      <c r="G21" s="44">
        <v>1932</v>
      </c>
      <c r="H21" s="43">
        <v>93</v>
      </c>
      <c r="I21" s="45">
        <v>44488</v>
      </c>
      <c r="J21" s="46" t="s">
        <v>71</v>
      </c>
      <c r="K21" s="46">
        <v>150000</v>
      </c>
      <c r="L21" s="47">
        <v>81000</v>
      </c>
      <c r="M21" s="47">
        <v>700000</v>
      </c>
      <c r="N21" s="44" t="s">
        <v>155</v>
      </c>
      <c r="O21" s="13">
        <v>44723</v>
      </c>
      <c r="P21" s="13" t="s">
        <v>35</v>
      </c>
      <c r="Q21" s="8">
        <v>261</v>
      </c>
      <c r="R21" s="8">
        <v>16</v>
      </c>
      <c r="S21" s="9" t="s">
        <v>26</v>
      </c>
    </row>
    <row r="22" spans="1:19" ht="152.15" customHeight="1" x14ac:dyDescent="0.35">
      <c r="A22" s="42" t="s">
        <v>156</v>
      </c>
      <c r="B22" s="43" t="s">
        <v>157</v>
      </c>
      <c r="C22" s="44" t="s">
        <v>158</v>
      </c>
      <c r="D22" s="44" t="s">
        <v>159</v>
      </c>
      <c r="E22" s="43" t="s">
        <v>119</v>
      </c>
      <c r="F22" s="44" t="s">
        <v>99</v>
      </c>
      <c r="G22" s="44">
        <v>1926</v>
      </c>
      <c r="H22" s="43">
        <v>99</v>
      </c>
      <c r="I22" s="45">
        <v>45587</v>
      </c>
      <c r="J22" s="46" t="s">
        <v>160</v>
      </c>
      <c r="K22" s="46">
        <v>550000</v>
      </c>
      <c r="L22" s="47">
        <v>302023</v>
      </c>
      <c r="M22" s="47">
        <v>3370000</v>
      </c>
      <c r="N22" s="44" t="s">
        <v>161</v>
      </c>
      <c r="O22" s="13">
        <v>45596</v>
      </c>
      <c r="P22" s="13" t="s">
        <v>35</v>
      </c>
      <c r="Q22" s="8">
        <v>600</v>
      </c>
      <c r="R22" s="8">
        <v>22</v>
      </c>
      <c r="S22" s="9" t="s">
        <v>162</v>
      </c>
    </row>
    <row r="23" spans="1:19" ht="72" x14ac:dyDescent="0.35">
      <c r="A23" s="42" t="s">
        <v>163</v>
      </c>
      <c r="B23" s="43" t="s">
        <v>164</v>
      </c>
      <c r="C23" s="44" t="s">
        <v>165</v>
      </c>
      <c r="D23" s="44" t="s">
        <v>166</v>
      </c>
      <c r="E23" s="43" t="s">
        <v>69</v>
      </c>
      <c r="F23" s="44" t="s">
        <v>54</v>
      </c>
      <c r="G23" s="44">
        <v>1976</v>
      </c>
      <c r="H23" s="43">
        <v>49</v>
      </c>
      <c r="I23" s="45">
        <v>44221</v>
      </c>
      <c r="J23" s="46" t="s">
        <v>167</v>
      </c>
      <c r="K23" s="46">
        <v>890000</v>
      </c>
      <c r="L23" s="47">
        <v>890000</v>
      </c>
      <c r="M23" s="47">
        <v>400000</v>
      </c>
      <c r="N23" s="44" t="s">
        <v>168</v>
      </c>
      <c r="O23" s="13">
        <v>45348</v>
      </c>
      <c r="P23" s="13" t="s">
        <v>42</v>
      </c>
      <c r="Q23" s="8">
        <v>920</v>
      </c>
      <c r="R23" s="8">
        <v>25</v>
      </c>
      <c r="S23" s="9" t="s">
        <v>169</v>
      </c>
    </row>
    <row r="24" spans="1:19" ht="54" x14ac:dyDescent="0.35">
      <c r="A24" s="42" t="s">
        <v>170</v>
      </c>
      <c r="B24" s="43" t="s">
        <v>171</v>
      </c>
      <c r="C24" s="44" t="s">
        <v>172</v>
      </c>
      <c r="D24" s="44" t="s">
        <v>173</v>
      </c>
      <c r="E24" s="43" t="s">
        <v>174</v>
      </c>
      <c r="F24" s="44" t="s">
        <v>61</v>
      </c>
      <c r="G24" s="44">
        <v>1954</v>
      </c>
      <c r="H24" s="43">
        <v>71</v>
      </c>
      <c r="I24" s="45">
        <v>45447</v>
      </c>
      <c r="J24" s="46" t="s">
        <v>71</v>
      </c>
      <c r="K24" s="46">
        <v>107000</v>
      </c>
      <c r="L24" s="47">
        <v>132642</v>
      </c>
      <c r="M24" s="47">
        <v>110000</v>
      </c>
      <c r="N24" s="44" t="s">
        <v>175</v>
      </c>
      <c r="O24" s="13">
        <v>43768</v>
      </c>
      <c r="P24" s="13" t="s">
        <v>35</v>
      </c>
      <c r="Q24" s="8">
        <v>284</v>
      </c>
      <c r="R24" s="8">
        <v>9.5</v>
      </c>
      <c r="S24" s="9" t="s">
        <v>26</v>
      </c>
    </row>
    <row r="25" spans="1:19" ht="90" x14ac:dyDescent="0.35">
      <c r="A25" s="42" t="s">
        <v>176</v>
      </c>
      <c r="B25" s="43" t="s">
        <v>177</v>
      </c>
      <c r="C25" s="44" t="s">
        <v>178</v>
      </c>
      <c r="D25" s="44" t="s">
        <v>179</v>
      </c>
      <c r="E25" s="43" t="s">
        <v>119</v>
      </c>
      <c r="F25" s="44" t="s">
        <v>54</v>
      </c>
      <c r="G25" s="44">
        <v>1906</v>
      </c>
      <c r="H25" s="43">
        <v>119</v>
      </c>
      <c r="I25" s="45">
        <v>44152</v>
      </c>
      <c r="J25" s="46" t="s">
        <v>180</v>
      </c>
      <c r="K25" s="46">
        <v>340000</v>
      </c>
      <c r="L25" s="47">
        <v>235000</v>
      </c>
      <c r="M25" s="47">
        <v>84000</v>
      </c>
      <c r="N25" s="44" t="s">
        <v>181</v>
      </c>
      <c r="O25" s="13">
        <v>44410</v>
      </c>
      <c r="P25" s="13" t="s">
        <v>42</v>
      </c>
      <c r="Q25" s="8">
        <v>635</v>
      </c>
      <c r="R25" s="8">
        <v>25</v>
      </c>
      <c r="S25" s="9" t="s">
        <v>26</v>
      </c>
    </row>
    <row r="26" spans="1:19" ht="87.75" customHeight="1" x14ac:dyDescent="0.35">
      <c r="A26" s="42" t="s">
        <v>182</v>
      </c>
      <c r="B26" s="43" t="s">
        <v>183</v>
      </c>
      <c r="C26" s="44" t="s">
        <v>184</v>
      </c>
      <c r="D26" s="44" t="s">
        <v>185</v>
      </c>
      <c r="E26" s="43" t="s">
        <v>186</v>
      </c>
      <c r="F26" s="44" t="s">
        <v>61</v>
      </c>
      <c r="G26" s="44">
        <v>1939</v>
      </c>
      <c r="H26" s="43">
        <v>86</v>
      </c>
      <c r="I26" s="45">
        <v>44636</v>
      </c>
      <c r="J26" s="46" t="s">
        <v>180</v>
      </c>
      <c r="K26" s="46">
        <v>180000</v>
      </c>
      <c r="L26" s="47">
        <v>124000</v>
      </c>
      <c r="M26" s="47">
        <v>1700000</v>
      </c>
      <c r="N26" s="44" t="s">
        <v>307</v>
      </c>
      <c r="O26" s="13">
        <v>44753</v>
      </c>
      <c r="P26" s="9" t="s">
        <v>187</v>
      </c>
      <c r="Q26" s="9">
        <v>363</v>
      </c>
      <c r="R26" s="9">
        <v>19</v>
      </c>
      <c r="S26" s="9" t="s">
        <v>188</v>
      </c>
    </row>
    <row r="27" spans="1:19" ht="162" x14ac:dyDescent="0.35">
      <c r="A27" s="42" t="s">
        <v>189</v>
      </c>
      <c r="B27" s="43" t="s">
        <v>190</v>
      </c>
      <c r="C27" s="44" t="s">
        <v>191</v>
      </c>
      <c r="D27" s="44" t="s">
        <v>192</v>
      </c>
      <c r="E27" s="43" t="s">
        <v>193</v>
      </c>
      <c r="F27" s="44" t="s">
        <v>194</v>
      </c>
      <c r="G27" s="44">
        <v>1925</v>
      </c>
      <c r="H27" s="43">
        <v>100</v>
      </c>
      <c r="I27" s="45">
        <v>44769</v>
      </c>
      <c r="J27" s="46" t="s">
        <v>71</v>
      </c>
      <c r="K27" s="46">
        <v>260966</v>
      </c>
      <c r="L27" s="47">
        <v>217472</v>
      </c>
      <c r="M27" s="47">
        <v>1900000</v>
      </c>
      <c r="N27" s="44" t="s">
        <v>308</v>
      </c>
      <c r="O27" s="13">
        <v>44823</v>
      </c>
      <c r="P27" s="13" t="s">
        <v>35</v>
      </c>
      <c r="Q27" s="8">
        <v>515</v>
      </c>
      <c r="R27" s="8">
        <v>17</v>
      </c>
      <c r="S27" s="9" t="s">
        <v>195</v>
      </c>
    </row>
    <row r="28" spans="1:19" ht="72" x14ac:dyDescent="0.35">
      <c r="A28" s="42" t="s">
        <v>196</v>
      </c>
      <c r="B28" s="43" t="s">
        <v>197</v>
      </c>
      <c r="C28" s="44" t="s">
        <v>198</v>
      </c>
      <c r="D28" s="44" t="s">
        <v>199</v>
      </c>
      <c r="E28" s="43" t="s">
        <v>47</v>
      </c>
      <c r="F28" s="44" t="s">
        <v>200</v>
      </c>
      <c r="G28" s="44">
        <v>1949</v>
      </c>
      <c r="H28" s="43">
        <v>76</v>
      </c>
      <c r="I28" s="45">
        <v>42005</v>
      </c>
      <c r="J28" s="46" t="s">
        <v>33</v>
      </c>
      <c r="K28" s="46">
        <v>13000</v>
      </c>
      <c r="L28" s="47">
        <v>84090</v>
      </c>
      <c r="M28" s="47">
        <v>120000</v>
      </c>
      <c r="N28" s="44" t="s">
        <v>201</v>
      </c>
      <c r="O28" s="13">
        <v>45412</v>
      </c>
      <c r="P28" s="13" t="s">
        <v>35</v>
      </c>
      <c r="Q28" s="8">
        <v>299</v>
      </c>
      <c r="R28" s="8">
        <v>11</v>
      </c>
      <c r="S28" s="9" t="s">
        <v>26</v>
      </c>
    </row>
    <row r="29" spans="1:19" ht="54" x14ac:dyDescent="0.35">
      <c r="A29" s="42" t="s">
        <v>202</v>
      </c>
      <c r="B29" s="43" t="s">
        <v>203</v>
      </c>
      <c r="C29" s="44" t="s">
        <v>204</v>
      </c>
      <c r="D29" s="44" t="s">
        <v>205</v>
      </c>
      <c r="E29" s="43" t="s">
        <v>206</v>
      </c>
      <c r="F29" s="44" t="s">
        <v>200</v>
      </c>
      <c r="G29" s="44">
        <v>1927</v>
      </c>
      <c r="H29" s="43">
        <v>98</v>
      </c>
      <c r="I29" s="45" t="s">
        <v>207</v>
      </c>
      <c r="J29" s="46" t="s">
        <v>62</v>
      </c>
      <c r="K29" s="46">
        <v>58000</v>
      </c>
      <c r="L29" s="47">
        <v>35000</v>
      </c>
      <c r="M29" s="47">
        <v>4857</v>
      </c>
      <c r="N29" s="44" t="s">
        <v>208</v>
      </c>
      <c r="O29" s="13">
        <v>44221</v>
      </c>
      <c r="P29" s="13" t="s">
        <v>42</v>
      </c>
      <c r="Q29" s="8">
        <v>130</v>
      </c>
      <c r="R29" s="8">
        <v>7.5</v>
      </c>
      <c r="S29" s="9" t="s">
        <v>26</v>
      </c>
    </row>
    <row r="30" spans="1:19" ht="54" x14ac:dyDescent="0.35">
      <c r="A30" s="42" t="s">
        <v>209</v>
      </c>
      <c r="B30" s="43" t="s">
        <v>210</v>
      </c>
      <c r="C30" s="44" t="s">
        <v>211</v>
      </c>
      <c r="D30" s="44" t="s">
        <v>199</v>
      </c>
      <c r="E30" s="43" t="s">
        <v>212</v>
      </c>
      <c r="F30" s="44" t="s">
        <v>213</v>
      </c>
      <c r="G30" s="44">
        <v>1949</v>
      </c>
      <c r="H30" s="43">
        <v>76</v>
      </c>
      <c r="I30" s="45">
        <v>45339</v>
      </c>
      <c r="J30" s="46" t="s">
        <v>33</v>
      </c>
      <c r="K30" s="46">
        <v>280000</v>
      </c>
      <c r="L30" s="47">
        <v>154503</v>
      </c>
      <c r="M30" s="47">
        <v>150000</v>
      </c>
      <c r="N30" s="44" t="s">
        <v>214</v>
      </c>
      <c r="O30" s="13">
        <v>45587</v>
      </c>
      <c r="P30" s="13" t="s">
        <v>35</v>
      </c>
      <c r="Q30" s="8">
        <v>314</v>
      </c>
      <c r="R30" s="8">
        <v>22</v>
      </c>
      <c r="S30" s="9" t="s">
        <v>26</v>
      </c>
    </row>
    <row r="31" spans="1:19" ht="108" x14ac:dyDescent="0.35">
      <c r="A31" s="42" t="s">
        <v>215</v>
      </c>
      <c r="B31" s="43" t="s">
        <v>216</v>
      </c>
      <c r="C31" s="44" t="s">
        <v>217</v>
      </c>
      <c r="D31" s="44" t="s">
        <v>218</v>
      </c>
      <c r="E31" s="43" t="s">
        <v>219</v>
      </c>
      <c r="F31" s="44" t="s">
        <v>213</v>
      </c>
      <c r="G31" s="44">
        <v>1954</v>
      </c>
      <c r="H31" s="43">
        <v>71</v>
      </c>
      <c r="I31" s="45">
        <v>44949</v>
      </c>
      <c r="J31" s="46" t="s">
        <v>62</v>
      </c>
      <c r="K31" s="46">
        <v>200000</v>
      </c>
      <c r="L31" s="47">
        <v>98000</v>
      </c>
      <c r="M31" s="47">
        <v>110000</v>
      </c>
      <c r="N31" s="44" t="s">
        <v>309</v>
      </c>
      <c r="O31" s="13">
        <v>45260</v>
      </c>
      <c r="P31" s="13" t="s">
        <v>35</v>
      </c>
      <c r="Q31" s="8">
        <v>267</v>
      </c>
      <c r="R31" s="8">
        <v>12</v>
      </c>
      <c r="S31" s="9" t="s">
        <v>26</v>
      </c>
    </row>
    <row r="32" spans="1:19" ht="54" x14ac:dyDescent="0.35">
      <c r="A32" s="42" t="s">
        <v>220</v>
      </c>
      <c r="B32" s="43" t="s">
        <v>221</v>
      </c>
      <c r="C32" s="44" t="s">
        <v>222</v>
      </c>
      <c r="D32" s="44" t="s">
        <v>223</v>
      </c>
      <c r="E32" s="43" t="s">
        <v>224</v>
      </c>
      <c r="F32" s="44" t="s">
        <v>213</v>
      </c>
      <c r="G32" s="44">
        <v>1918</v>
      </c>
      <c r="H32" s="43">
        <v>107</v>
      </c>
      <c r="I32" s="45">
        <v>43662</v>
      </c>
      <c r="J32" s="46" t="s">
        <v>23</v>
      </c>
      <c r="K32" s="46">
        <v>410000</v>
      </c>
      <c r="L32" s="46">
        <v>320000</v>
      </c>
      <c r="M32" s="46">
        <v>48000</v>
      </c>
      <c r="N32" s="48" t="s">
        <v>225</v>
      </c>
      <c r="O32" s="13">
        <v>44553</v>
      </c>
      <c r="P32" s="13" t="s">
        <v>35</v>
      </c>
      <c r="Q32" s="8">
        <v>625</v>
      </c>
      <c r="R32" s="8">
        <v>14.7</v>
      </c>
      <c r="S32" s="9" t="s">
        <v>26</v>
      </c>
    </row>
    <row r="33" spans="1:19" ht="72" x14ac:dyDescent="0.35">
      <c r="A33" s="42" t="s">
        <v>226</v>
      </c>
      <c r="B33" s="43" t="s">
        <v>227</v>
      </c>
      <c r="C33" s="44" t="s">
        <v>228</v>
      </c>
      <c r="D33" s="44" t="s">
        <v>229</v>
      </c>
      <c r="E33" s="43" t="s">
        <v>21</v>
      </c>
      <c r="F33" s="44" t="s">
        <v>213</v>
      </c>
      <c r="G33" s="44">
        <v>1942</v>
      </c>
      <c r="H33" s="43">
        <v>83</v>
      </c>
      <c r="I33" s="45">
        <v>43731</v>
      </c>
      <c r="J33" s="46" t="s">
        <v>23</v>
      </c>
      <c r="K33" s="46">
        <v>516000</v>
      </c>
      <c r="L33" s="47">
        <v>329000</v>
      </c>
      <c r="M33" s="47">
        <v>60000</v>
      </c>
      <c r="N33" s="44" t="s">
        <v>230</v>
      </c>
      <c r="O33" s="13">
        <v>43896</v>
      </c>
      <c r="P33" s="13" t="s">
        <v>42</v>
      </c>
      <c r="Q33" s="9">
        <v>987</v>
      </c>
      <c r="R33" s="9">
        <v>22</v>
      </c>
      <c r="S33" s="9" t="s">
        <v>231</v>
      </c>
    </row>
    <row r="34" spans="1:19" ht="90" x14ac:dyDescent="0.35">
      <c r="A34" s="42" t="s">
        <v>232</v>
      </c>
      <c r="B34" s="43" t="s">
        <v>233</v>
      </c>
      <c r="C34" s="44" t="s">
        <v>234</v>
      </c>
      <c r="D34" s="44" t="s">
        <v>235</v>
      </c>
      <c r="E34" s="43" t="s">
        <v>69</v>
      </c>
      <c r="F34" s="44" t="s">
        <v>232</v>
      </c>
      <c r="G34" s="44">
        <v>1975</v>
      </c>
      <c r="H34" s="43">
        <v>50</v>
      </c>
      <c r="I34" s="45">
        <v>45470</v>
      </c>
      <c r="J34" s="46" t="s">
        <v>23</v>
      </c>
      <c r="K34" s="46">
        <v>45000</v>
      </c>
      <c r="L34" s="47">
        <v>45000</v>
      </c>
      <c r="M34" s="47">
        <v>700000</v>
      </c>
      <c r="N34" s="44" t="s">
        <v>236</v>
      </c>
      <c r="O34" s="13">
        <v>45565</v>
      </c>
      <c r="P34" s="13" t="s">
        <v>42</v>
      </c>
      <c r="Q34" s="9">
        <v>220</v>
      </c>
      <c r="R34" s="9">
        <v>25</v>
      </c>
      <c r="S34" s="9" t="s">
        <v>26</v>
      </c>
    </row>
    <row r="35" spans="1:19" ht="72" x14ac:dyDescent="0.35">
      <c r="A35" s="49" t="s">
        <v>237</v>
      </c>
      <c r="B35" s="43" t="s">
        <v>238</v>
      </c>
      <c r="C35" s="44" t="s">
        <v>239</v>
      </c>
      <c r="D35" s="44" t="s">
        <v>240</v>
      </c>
      <c r="E35" s="43" t="s">
        <v>241</v>
      </c>
      <c r="F35" s="44" t="s">
        <v>242</v>
      </c>
      <c r="G35" s="44">
        <v>1951</v>
      </c>
      <c r="H35" s="43">
        <v>74</v>
      </c>
      <c r="I35" s="45">
        <v>44944</v>
      </c>
      <c r="J35" s="46" t="s">
        <v>243</v>
      </c>
      <c r="K35" s="46">
        <v>111760</v>
      </c>
      <c r="L35" s="47">
        <v>55000</v>
      </c>
      <c r="M35" s="47">
        <v>100000</v>
      </c>
      <c r="N35" s="44" t="s">
        <v>310</v>
      </c>
      <c r="O35" s="13">
        <v>45001</v>
      </c>
      <c r="P35" s="13" t="s">
        <v>42</v>
      </c>
      <c r="Q35" s="8">
        <v>212</v>
      </c>
      <c r="R35" s="8">
        <v>9.3000000000000007</v>
      </c>
      <c r="S35" s="9" t="s">
        <v>26</v>
      </c>
    </row>
    <row r="36" spans="1:19" ht="111" customHeight="1" x14ac:dyDescent="0.35">
      <c r="A36" s="49" t="s">
        <v>244</v>
      </c>
      <c r="B36" s="43" t="s">
        <v>245</v>
      </c>
      <c r="C36" s="44" t="s">
        <v>246</v>
      </c>
      <c r="D36" s="44" t="s">
        <v>247</v>
      </c>
      <c r="E36" s="43" t="s">
        <v>248</v>
      </c>
      <c r="F36" s="44" t="s">
        <v>249</v>
      </c>
      <c r="G36" s="44">
        <v>1929</v>
      </c>
      <c r="H36" s="43">
        <v>96</v>
      </c>
      <c r="I36" s="45">
        <v>42937</v>
      </c>
      <c r="J36" s="46" t="s">
        <v>62</v>
      </c>
      <c r="K36" s="46">
        <v>250000</v>
      </c>
      <c r="L36" s="47">
        <v>110000</v>
      </c>
      <c r="M36" s="47">
        <v>840000</v>
      </c>
      <c r="N36" s="44" t="s">
        <v>311</v>
      </c>
      <c r="O36" s="13">
        <v>45462</v>
      </c>
      <c r="P36" s="13" t="s">
        <v>35</v>
      </c>
      <c r="Q36" s="8">
        <v>584</v>
      </c>
      <c r="R36" s="8">
        <v>6.2</v>
      </c>
      <c r="S36" s="9" t="s">
        <v>26</v>
      </c>
    </row>
    <row r="37" spans="1:19" ht="54" x14ac:dyDescent="0.35">
      <c r="A37" s="49" t="s">
        <v>250</v>
      </c>
      <c r="B37" s="43" t="s">
        <v>251</v>
      </c>
      <c r="C37" s="44" t="s">
        <v>252</v>
      </c>
      <c r="D37" s="44" t="s">
        <v>253</v>
      </c>
      <c r="E37" s="43" t="s">
        <v>224</v>
      </c>
      <c r="F37" s="44" t="s">
        <v>254</v>
      </c>
      <c r="G37" s="44">
        <v>1913</v>
      </c>
      <c r="H37" s="43">
        <v>112</v>
      </c>
      <c r="I37" s="45">
        <v>43672</v>
      </c>
      <c r="J37" s="46" t="s">
        <v>23</v>
      </c>
      <c r="K37" s="46">
        <v>128000</v>
      </c>
      <c r="L37" s="47">
        <v>127951</v>
      </c>
      <c r="M37" s="47">
        <v>39507</v>
      </c>
      <c r="N37" s="44" t="s">
        <v>255</v>
      </c>
      <c r="O37" s="13">
        <v>43936</v>
      </c>
      <c r="P37" s="9" t="s">
        <v>256</v>
      </c>
      <c r="Q37" s="9">
        <v>394</v>
      </c>
      <c r="R37" s="9">
        <v>12</v>
      </c>
      <c r="S37" s="9" t="s">
        <v>26</v>
      </c>
    </row>
    <row r="38" spans="1:19" ht="54" x14ac:dyDescent="0.35">
      <c r="A38" s="42" t="s">
        <v>257</v>
      </c>
      <c r="B38" s="43" t="s">
        <v>258</v>
      </c>
      <c r="C38" s="44" t="s">
        <v>259</v>
      </c>
      <c r="D38" s="44" t="s">
        <v>98</v>
      </c>
      <c r="E38" s="43" t="s">
        <v>21</v>
      </c>
      <c r="F38" s="44" t="s">
        <v>254</v>
      </c>
      <c r="G38" s="44">
        <v>1983</v>
      </c>
      <c r="H38" s="43">
        <v>42</v>
      </c>
      <c r="I38" s="45">
        <v>40009</v>
      </c>
      <c r="J38" s="46" t="s">
        <v>23</v>
      </c>
      <c r="K38" s="46">
        <v>480258</v>
      </c>
      <c r="L38" s="47">
        <v>480258</v>
      </c>
      <c r="M38" s="47">
        <v>394711</v>
      </c>
      <c r="N38" s="44" t="s">
        <v>260</v>
      </c>
      <c r="O38" s="13">
        <v>44166</v>
      </c>
      <c r="P38" s="13" t="s">
        <v>42</v>
      </c>
      <c r="Q38" s="8">
        <v>440</v>
      </c>
      <c r="R38" s="8">
        <v>25</v>
      </c>
      <c r="S38" s="9" t="s">
        <v>261</v>
      </c>
    </row>
    <row r="39" spans="1:19" ht="54" x14ac:dyDescent="0.35">
      <c r="A39" s="49" t="s">
        <v>262</v>
      </c>
      <c r="B39" s="43" t="s">
        <v>263</v>
      </c>
      <c r="C39" s="44" t="s">
        <v>264</v>
      </c>
      <c r="D39" s="44" t="s">
        <v>265</v>
      </c>
      <c r="E39" s="43" t="s">
        <v>266</v>
      </c>
      <c r="F39" s="44" t="s">
        <v>254</v>
      </c>
      <c r="G39" s="44">
        <v>1941</v>
      </c>
      <c r="H39" s="43">
        <v>84</v>
      </c>
      <c r="I39" s="45">
        <v>44321</v>
      </c>
      <c r="J39" s="46" t="s">
        <v>62</v>
      </c>
      <c r="K39" s="46">
        <v>160000</v>
      </c>
      <c r="L39" s="47">
        <v>160000</v>
      </c>
      <c r="M39" s="47">
        <v>850000</v>
      </c>
      <c r="N39" s="44" t="s">
        <v>267</v>
      </c>
      <c r="O39" s="13">
        <v>45071</v>
      </c>
      <c r="P39" s="13" t="s">
        <v>35</v>
      </c>
      <c r="Q39" s="8">
        <v>285</v>
      </c>
      <c r="R39" s="8">
        <v>16</v>
      </c>
      <c r="S39" s="9" t="s">
        <v>268</v>
      </c>
    </row>
    <row r="40" spans="1:19" ht="166.5" customHeight="1" x14ac:dyDescent="0.35">
      <c r="A40" s="42" t="s">
        <v>269</v>
      </c>
      <c r="B40" s="50" t="s">
        <v>270</v>
      </c>
      <c r="C40" s="44" t="s">
        <v>271</v>
      </c>
      <c r="D40" s="44" t="s">
        <v>272</v>
      </c>
      <c r="E40" s="43" t="s">
        <v>21</v>
      </c>
      <c r="F40" s="44" t="s">
        <v>254</v>
      </c>
      <c r="G40" s="44">
        <v>1901</v>
      </c>
      <c r="H40" s="43">
        <v>124</v>
      </c>
      <c r="I40" s="51">
        <v>44953</v>
      </c>
      <c r="J40" s="47" t="s">
        <v>33</v>
      </c>
      <c r="K40" s="47">
        <v>360000</v>
      </c>
      <c r="L40" s="47">
        <v>360000</v>
      </c>
      <c r="M40" s="47">
        <v>320000</v>
      </c>
      <c r="N40" s="46" t="s">
        <v>312</v>
      </c>
      <c r="O40" s="13">
        <v>44984</v>
      </c>
      <c r="P40" s="12" t="s">
        <v>35</v>
      </c>
      <c r="Q40" s="8">
        <v>789</v>
      </c>
      <c r="R40" s="8">
        <v>25</v>
      </c>
      <c r="S40" s="9" t="s">
        <v>26</v>
      </c>
    </row>
    <row r="41" spans="1:19" ht="129.65" customHeight="1" x14ac:dyDescent="0.35">
      <c r="A41" s="42" t="s">
        <v>273</v>
      </c>
      <c r="B41" s="43" t="s">
        <v>274</v>
      </c>
      <c r="C41" s="44" t="s">
        <v>275</v>
      </c>
      <c r="D41" s="44" t="s">
        <v>130</v>
      </c>
      <c r="E41" s="43" t="s">
        <v>21</v>
      </c>
      <c r="F41" s="44" t="s">
        <v>254</v>
      </c>
      <c r="G41" s="44">
        <v>1908</v>
      </c>
      <c r="H41" s="43">
        <v>117</v>
      </c>
      <c r="I41" s="45">
        <v>43318</v>
      </c>
      <c r="J41" s="46" t="s">
        <v>33</v>
      </c>
      <c r="K41" s="46">
        <v>280000</v>
      </c>
      <c r="L41" s="47">
        <v>190000</v>
      </c>
      <c r="M41" s="47">
        <v>290000</v>
      </c>
      <c r="N41" s="44" t="s">
        <v>276</v>
      </c>
      <c r="O41" s="13">
        <v>43980</v>
      </c>
      <c r="P41" s="13" t="s">
        <v>42</v>
      </c>
      <c r="Q41" s="9">
        <v>483</v>
      </c>
      <c r="R41" s="9">
        <v>17</v>
      </c>
      <c r="S41" s="9" t="s">
        <v>134</v>
      </c>
    </row>
    <row r="42" spans="1:19" ht="72" x14ac:dyDescent="0.35">
      <c r="A42" s="42" t="s">
        <v>277</v>
      </c>
      <c r="B42" s="43" t="s">
        <v>278</v>
      </c>
      <c r="C42" s="44" t="s">
        <v>279</v>
      </c>
      <c r="D42" s="44" t="s">
        <v>280</v>
      </c>
      <c r="E42" s="43" t="s">
        <v>21</v>
      </c>
      <c r="F42" s="44" t="s">
        <v>254</v>
      </c>
      <c r="G42" s="44">
        <v>1974</v>
      </c>
      <c r="H42" s="43">
        <v>51</v>
      </c>
      <c r="I42" s="45">
        <v>40731</v>
      </c>
      <c r="J42" s="46" t="s">
        <v>23</v>
      </c>
      <c r="K42" s="46">
        <v>183653</v>
      </c>
      <c r="L42" s="47">
        <v>183653</v>
      </c>
      <c r="M42" s="47">
        <v>8982</v>
      </c>
      <c r="N42" s="44" t="s">
        <v>281</v>
      </c>
      <c r="O42" s="13">
        <v>45331</v>
      </c>
      <c r="P42" s="13" t="s">
        <v>42</v>
      </c>
      <c r="Q42" s="8">
        <v>302</v>
      </c>
      <c r="R42" s="8">
        <v>16</v>
      </c>
      <c r="S42" s="9" t="s">
        <v>282</v>
      </c>
    </row>
    <row r="43" spans="1:19" ht="92.5" customHeight="1" x14ac:dyDescent="0.35">
      <c r="A43" s="42" t="s">
        <v>283</v>
      </c>
      <c r="B43" s="43" t="s">
        <v>284</v>
      </c>
      <c r="C43" s="44" t="s">
        <v>285</v>
      </c>
      <c r="D43" s="44" t="s">
        <v>286</v>
      </c>
      <c r="E43" s="43" t="s">
        <v>248</v>
      </c>
      <c r="F43" s="44" t="s">
        <v>254</v>
      </c>
      <c r="G43" s="44">
        <v>1979</v>
      </c>
      <c r="H43" s="43">
        <v>46</v>
      </c>
      <c r="I43" s="45">
        <v>45371</v>
      </c>
      <c r="J43" s="46" t="s">
        <v>287</v>
      </c>
      <c r="K43" s="46">
        <v>710000</v>
      </c>
      <c r="L43" s="47">
        <v>610470</v>
      </c>
      <c r="M43" s="47" t="s">
        <v>288</v>
      </c>
      <c r="N43" s="44" t="s">
        <v>289</v>
      </c>
      <c r="O43" s="13">
        <v>45621</v>
      </c>
      <c r="P43" s="13" t="s">
        <v>42</v>
      </c>
      <c r="Q43" s="8">
        <v>385</v>
      </c>
      <c r="R43" s="8">
        <v>8.6999999999999993</v>
      </c>
      <c r="S43" s="9" t="s">
        <v>26</v>
      </c>
    </row>
    <row r="44" spans="1:19" ht="72" x14ac:dyDescent="0.35">
      <c r="A44" s="42" t="s">
        <v>290</v>
      </c>
      <c r="B44" s="43" t="s">
        <v>291</v>
      </c>
      <c r="C44" s="44" t="s">
        <v>292</v>
      </c>
      <c r="D44" s="44" t="s">
        <v>293</v>
      </c>
      <c r="E44" s="43" t="s">
        <v>224</v>
      </c>
      <c r="F44" s="44" t="s">
        <v>294</v>
      </c>
      <c r="G44" s="44">
        <v>1923</v>
      </c>
      <c r="H44" s="43">
        <v>102</v>
      </c>
      <c r="I44" s="45">
        <v>41183</v>
      </c>
      <c r="J44" s="46" t="s">
        <v>23</v>
      </c>
      <c r="K44" s="46">
        <v>130000</v>
      </c>
      <c r="L44" s="47">
        <v>112256</v>
      </c>
      <c r="M44" s="47">
        <v>25500</v>
      </c>
      <c r="N44" s="44" t="s">
        <v>295</v>
      </c>
      <c r="O44" s="13">
        <v>44849</v>
      </c>
      <c r="P44" s="10" t="s">
        <v>25</v>
      </c>
      <c r="Q44" s="9">
        <v>296</v>
      </c>
      <c r="R44" s="9">
        <v>14</v>
      </c>
      <c r="S44" s="9" t="s">
        <v>26</v>
      </c>
    </row>
    <row r="45" spans="1:19" ht="58" customHeight="1" x14ac:dyDescent="0.35">
      <c r="A45" s="52"/>
      <c r="B45" s="53"/>
      <c r="C45" s="54"/>
      <c r="D45" s="54"/>
      <c r="E45" s="55"/>
      <c r="F45" s="54"/>
      <c r="G45" s="54"/>
      <c r="H45" s="55"/>
      <c r="I45" s="56"/>
      <c r="J45" s="57"/>
      <c r="K45" s="57"/>
      <c r="L45" s="58"/>
      <c r="M45" s="59"/>
      <c r="N45" s="53"/>
      <c r="O45" s="16"/>
      <c r="P45" s="16"/>
      <c r="Q45" s="15"/>
      <c r="R45" s="15"/>
      <c r="S45" s="14"/>
    </row>
    <row r="46" spans="1:19" ht="34.5" customHeight="1" x14ac:dyDescent="0.35">
      <c r="A46" s="60" t="s">
        <v>296</v>
      </c>
      <c r="B46" s="61" t="s">
        <v>297</v>
      </c>
      <c r="C46" s="61" t="s">
        <v>297</v>
      </c>
      <c r="D46" s="61" t="s">
        <v>297</v>
      </c>
      <c r="E46" s="61" t="s">
        <v>297</v>
      </c>
      <c r="F46" s="61" t="s">
        <v>297</v>
      </c>
      <c r="G46" s="62">
        <v>1937</v>
      </c>
      <c r="H46" s="63">
        <v>87.69047619047619</v>
      </c>
      <c r="I46" s="62" t="s">
        <v>297</v>
      </c>
      <c r="J46" s="62" t="s">
        <v>297</v>
      </c>
      <c r="K46" s="64">
        <v>314644.51219512196</v>
      </c>
      <c r="L46" s="65">
        <v>231357.63414634147</v>
      </c>
      <c r="M46" s="66">
        <v>472199.463414634</v>
      </c>
      <c r="N46" s="62" t="s">
        <v>297</v>
      </c>
      <c r="O46" s="18" t="s">
        <v>297</v>
      </c>
      <c r="P46" s="18" t="s">
        <v>297</v>
      </c>
      <c r="Q46" s="19">
        <v>473.14285714285717</v>
      </c>
      <c r="R46" s="19">
        <v>17.095238095238095</v>
      </c>
      <c r="S46" s="17" t="s">
        <v>297</v>
      </c>
    </row>
    <row r="47" spans="1:19" ht="39.65" customHeight="1" x14ac:dyDescent="0.35">
      <c r="A47" s="60" t="s">
        <v>298</v>
      </c>
      <c r="B47" s="61" t="s">
        <v>297</v>
      </c>
      <c r="C47" s="61" t="s">
        <v>297</v>
      </c>
      <c r="D47" s="61" t="s">
        <v>297</v>
      </c>
      <c r="E47" s="61" t="s">
        <v>297</v>
      </c>
      <c r="F47" s="61" t="s">
        <v>297</v>
      </c>
      <c r="G47" s="62" t="s">
        <v>297</v>
      </c>
      <c r="H47" s="62" t="s">
        <v>297</v>
      </c>
      <c r="I47" s="62" t="s">
        <v>297</v>
      </c>
      <c r="J47" s="62" t="s">
        <v>297</v>
      </c>
      <c r="K47" s="62" t="s">
        <v>297</v>
      </c>
      <c r="L47" s="62" t="s">
        <v>297</v>
      </c>
      <c r="M47" s="67">
        <f>SUM(M3:M46)</f>
        <v>19832377.463414636</v>
      </c>
      <c r="N47" s="62" t="s">
        <v>297</v>
      </c>
      <c r="O47" s="18" t="s">
        <v>297</v>
      </c>
      <c r="P47" s="18" t="s">
        <v>297</v>
      </c>
      <c r="Q47" s="20">
        <v>19872</v>
      </c>
      <c r="R47" s="18" t="s">
        <v>297</v>
      </c>
      <c r="S47" s="17" t="s">
        <v>297</v>
      </c>
    </row>
    <row r="58" spans="3:5" ht="18" x14ac:dyDescent="0.35">
      <c r="E58" s="21"/>
    </row>
    <row r="59" spans="3:5" ht="18" x14ac:dyDescent="0.35">
      <c r="E59" s="21"/>
    </row>
    <row r="60" spans="3:5" ht="18" x14ac:dyDescent="0.35">
      <c r="E60" s="21"/>
    </row>
    <row r="61" spans="3:5" ht="18" x14ac:dyDescent="0.35">
      <c r="E61" s="21"/>
    </row>
    <row r="62" spans="3:5" ht="18" x14ac:dyDescent="0.35">
      <c r="E62" s="21"/>
    </row>
    <row r="63" spans="3:5" ht="18" x14ac:dyDescent="0.35">
      <c r="C63" s="22"/>
      <c r="E63" s="21"/>
    </row>
    <row r="64" spans="3:5" ht="18" x14ac:dyDescent="0.35">
      <c r="E64" s="21"/>
    </row>
    <row r="65" spans="5:5" ht="18" x14ac:dyDescent="0.35">
      <c r="E65" s="21"/>
    </row>
    <row r="66" spans="5:5" ht="18" x14ac:dyDescent="0.35">
      <c r="E66" s="21"/>
    </row>
    <row r="67" spans="5:5" ht="18" x14ac:dyDescent="0.35">
      <c r="E67" s="21"/>
    </row>
    <row r="1048567" spans="1:19" ht="15" customHeight="1" x14ac:dyDescent="0.35">
      <c r="A1048567" s="23"/>
      <c r="B1048567" s="24"/>
      <c r="C1048567" s="23"/>
      <c r="D1048567" s="23"/>
      <c r="E1048567" s="24"/>
      <c r="F1048567" s="23"/>
      <c r="G1048567" s="23"/>
      <c r="H1048567" s="24"/>
      <c r="I1048567" s="25"/>
      <c r="J1048567" s="26"/>
      <c r="K1048567" s="26"/>
      <c r="L1048567" s="27"/>
      <c r="M1048567" s="24"/>
      <c r="N1048567" s="28"/>
      <c r="O1048567" s="24"/>
      <c r="P1048567" s="24"/>
      <c r="Q1048567" s="24"/>
      <c r="R1048567" s="24"/>
      <c r="S1048567" s="23"/>
    </row>
    <row r="1048568" spans="1:19" ht="18" x14ac:dyDescent="0.35">
      <c r="A1048568" s="29"/>
      <c r="B1048568" s="7"/>
      <c r="C1048568" s="30"/>
      <c r="D1048568" s="30"/>
      <c r="E1048568" s="7"/>
      <c r="F1048568" s="30"/>
      <c r="G1048568" s="30"/>
      <c r="H1048568" s="7"/>
      <c r="I1048568" s="31"/>
      <c r="J1048568" s="32"/>
      <c r="K1048568" s="32"/>
      <c r="L1048568" s="33"/>
      <c r="M1048568" s="7"/>
      <c r="N1048568" s="34"/>
      <c r="O1048568" s="7"/>
      <c r="P1048568" s="7"/>
      <c r="Q1048568" s="7"/>
      <c r="R1048568" s="7"/>
      <c r="S1048568" s="7"/>
    </row>
  </sheetData>
  <sheetProtection algorithmName="SHA-512" hashValue="ETFuXMb/EwmG51q0xtvN5pHxaM5Na06a2BpvAy17Z2wf6FsyB1y8REBL9nkmlqccY9vLlaYeJVhaXHhP5MEKXQ==" saltValue="Eq53L60Al/IbYTVK0sAKQA==" spinCount="100000" sheet="1" objects="1" scenarios="1" selectLockedCells="1" sort="0" autoFilter="0" selectUnlockedCells="1"/>
  <protectedRanges>
    <protectedRange sqref="A2:S47" name="Range1"/>
  </protectedRanges>
  <mergeCells count="1">
    <mergeCell ref="A1:C1"/>
  </mergeCells>
  <conditionalFormatting sqref="N25">
    <cfRule type="colorScale" priority="2">
      <colorScale>
        <cfvo type="min"/>
        <cfvo type="percentile" val="50"/>
        <cfvo type="max"/>
        <color rgb="FF63BE7B"/>
        <color rgb="FFFFEB84"/>
        <color rgb="FFF8696B"/>
      </colorScale>
    </cfRule>
  </conditionalFormatting>
  <conditionalFormatting sqref="N44:N45">
    <cfRule type="colorScale" priority="1">
      <colorScale>
        <cfvo type="min"/>
        <cfvo type="percentile" val="50"/>
        <cfvo type="max"/>
        <color rgb="FF63BE7B"/>
        <color rgb="FFFFEB84"/>
        <color rgb="FFF8696B"/>
      </colorScale>
    </cfRule>
  </conditionalFormatting>
  <pageMargins left="0.7" right="0.7" top="0.75" bottom="0.75" header="0.3" footer="0.3"/>
  <pageSetup scale="20" fitToHeight="0" orientation="landscape" r:id="rId1"/>
  <headerFooter>
    <oddHeader>&amp;L&amp;"-,Bold"&amp;KFF0000Attorney client privilege/Attorney work product/confidential
Last updated 10/18/2024</oddHead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6F5540F276AC04FA560291E9EB1A1B6" ma:contentTypeVersion="20" ma:contentTypeDescription="Create a new document." ma:contentTypeScope="" ma:versionID="bea9966b68b0a006d27d465608a2b6c9">
  <xsd:schema xmlns:xsd="http://www.w3.org/2001/XMLSchema" xmlns:xs="http://www.w3.org/2001/XMLSchema" xmlns:p="http://schemas.microsoft.com/office/2006/metadata/properties" xmlns:ns2="d29c725c-ae3d-4948-9db4-d1c48b5ab8d6" xmlns:ns3="a0234760-02fc-4d86-af2f-a9935cb9547c" targetNamespace="http://schemas.microsoft.com/office/2006/metadata/properties" ma:root="true" ma:fieldsID="4ef336c5b258ebe012ee61f5a8bfec69" ns2:_="" ns3:_="">
    <xsd:import namespace="d29c725c-ae3d-4948-9db4-d1c48b5ab8d6"/>
    <xsd:import namespace="a0234760-02fc-4d86-af2f-a9935cb9547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Thumbnail"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9c725c-ae3d-4948-9db4-d1c48b5ab8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Thumbnail" ma:index="20" nillable="true" ma:displayName="Thumbnail" ma:format="Thumbnail" ma:internalName="Thumbnail">
      <xsd:simpleType>
        <xsd:restriction base="dms:Unknow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839f0995-0d6d-4eaa-b7bc-1598038d51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_Flow_SignoffStatus" ma:index="26" nillable="true" ma:displayName="Sign-off status" ma:internalName="Sign_x002d_off_x0020_status">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234760-02fc-4d86-af2f-a9935cb9547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1a6b4883-3871-4d61-8bc0-632cfe81d5fa}" ma:internalName="TaxCatchAll" ma:showField="CatchAllData" ma:web="a0234760-02fc-4d86-af2f-a9935cb954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29c725c-ae3d-4948-9db4-d1c48b5ab8d6">
      <Terms xmlns="http://schemas.microsoft.com/office/infopath/2007/PartnerControls"/>
    </lcf76f155ced4ddcb4097134ff3c332f>
    <Thumbnail xmlns="d29c725c-ae3d-4948-9db4-d1c48b5ab8d6" xsi:nil="true"/>
    <TaxCatchAll xmlns="a0234760-02fc-4d86-af2f-a9935cb9547c" xsi:nil="true"/>
    <_Flow_SignoffStatus xmlns="d29c725c-ae3d-4948-9db4-d1c48b5ab8d6" xsi:nil="true"/>
  </documentManagement>
</p:properties>
</file>

<file path=customXml/itemProps1.xml><?xml version="1.0" encoding="utf-8"?>
<ds:datastoreItem xmlns:ds="http://schemas.openxmlformats.org/officeDocument/2006/customXml" ds:itemID="{F45ECEFA-33E8-4F93-909C-78FE516F69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9c725c-ae3d-4948-9db4-d1c48b5ab8d6"/>
    <ds:schemaRef ds:uri="a0234760-02fc-4d86-af2f-a9935cb954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C1E6409-4021-4E2F-ADBD-06F00B8E51B6}">
  <ds:schemaRefs>
    <ds:schemaRef ds:uri="http://schemas.microsoft.com/sharepoint/v3/contenttype/forms"/>
  </ds:schemaRefs>
</ds:datastoreItem>
</file>

<file path=customXml/itemProps3.xml><?xml version="1.0" encoding="utf-8"?>
<ds:datastoreItem xmlns:ds="http://schemas.openxmlformats.org/officeDocument/2006/customXml" ds:itemID="{0EAF1E08-D003-4A83-86A5-03648B649E9D}">
  <ds:schemaRefs>
    <ds:schemaRef ds:uri="http://www.w3.org/XML/1998/namespace"/>
    <ds:schemaRef ds:uri="http://schemas.microsoft.com/office/infopath/2007/PartnerControls"/>
    <ds:schemaRef ds:uri="a0234760-02fc-4d86-af2f-a9935cb9547c"/>
    <ds:schemaRef ds:uri="http://purl.org/dc/terms/"/>
    <ds:schemaRef ds:uri="http://schemas.openxmlformats.org/package/2006/metadata/core-properties"/>
    <ds:schemaRef ds:uri="http://schemas.microsoft.com/office/2006/documentManagement/types"/>
    <ds:schemaRef ds:uri="http://schemas.microsoft.com/office/2006/metadata/properties"/>
    <ds:schemaRef ds:uri="http://purl.org/dc/dcmitype/"/>
    <ds:schemaRef ds:uri="d29c725c-ae3d-4948-9db4-d1c48b5ab8d6"/>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US HF refinery RMP info</vt:lpstr>
      <vt:lpstr>'US HF refinery RMP info'!_edn1</vt:lpstr>
      <vt:lpstr>'US HF refinery RMP info'!_ednref1</vt:lpstr>
    </vt:vector>
  </TitlesOfParts>
  <Company>NRDC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Phillips, Lauren</dc:creator>
  <cp:lastModifiedBy>Spalding, Marissa</cp:lastModifiedBy>
  <dcterms:created xsi:type="dcterms:W3CDTF">2025-01-07T16:09:12Z</dcterms:created>
  <dcterms:modified xsi:type="dcterms:W3CDTF">2025-02-10T16:52:43Z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0x01010036F5540F276AC04FA560291E9EB1A1B6</vt:lpwstr>
  </property>
  <property fmtid="{D5CDD505-2E9C-101B-9397-08002B2CF9AE}" pid="3" name="MediaServiceImageTags">
    <vt:lpwstr/>
  </property>
</Properties>
</file>