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37395" windowHeight="20505"/>
  </bookViews>
  <sheets>
    <sheet name="Sheet1" sheetId="1" r:id="rId1"/>
  </sheets>
  <calcPr calcId="145621" calcMode="manual"/>
</workbook>
</file>

<file path=xl/calcChain.xml><?xml version="1.0" encoding="utf-8"?>
<calcChain xmlns="http://schemas.openxmlformats.org/spreadsheetml/2006/main">
  <c r="I89" i="1" l="1"/>
  <c r="I90" i="1" s="1"/>
  <c r="L89" i="1" l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<sst xmlns="http://schemas.openxmlformats.org/spreadsheetml/2006/main" count="14" uniqueCount="10">
  <si>
    <t>September</t>
  </si>
  <si>
    <t>Oroville Storage</t>
  </si>
  <si>
    <t>Volume (TAF)</t>
  </si>
  <si>
    <t>LTO-Current Operations</t>
  </si>
  <si>
    <t>Chronological</t>
  </si>
  <si>
    <t>Exceedance</t>
  </si>
  <si>
    <t>Yeartype</t>
  </si>
  <si>
    <t>1 = Critical ELT 40-30-30</t>
  </si>
  <si>
    <t>Avg Crt:</t>
  </si>
  <si>
    <t>Crt WY storages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</si>
</sst>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ourier New"/>
      <family val="3"/>
    </font>
    <font>
      <sz val="8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1" fontId="2" fillId="0" borderId="0" xfId="0" applyNumberFormat="1" applyFont="1" applyBorder="1"/>
    <xf numFmtId="164" fontId="2" fillId="0" borderId="0" xfId="0" applyNumberFormat="1" applyFont="1" applyBorder="1"/>
    <xf numFmtId="164" fontId="2" fillId="0" borderId="0" xfId="0" applyNumberFormat="1" applyFont="1" applyFill="1" applyBorder="1"/>
    <xf numFmtId="0" fontId="3" fillId="0" borderId="0" xfId="0" applyFont="1"/>
    <xf numFmtId="9" fontId="3" fillId="0" borderId="0" xfId="1" applyFont="1"/>
    <xf numFmtId="164" fontId="3" fillId="0" borderId="0" xfId="0" applyNumberFormat="1" applyFont="1"/>
    <xf numFmtId="1" fontId="2" fillId="0" borderId="0" xfId="0" applyNumberFormat="1" applyFont="1" applyFill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center" wrapText="1"/>
    </xf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0" xfId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topLeftCell="A26" workbookViewId="0">
      <selection activeCell="M89" sqref="M89"/>
    </sheetView>
  </sheetViews>
  <sheetFormatPr defaultRowHeight="15" x14ac:dyDescent="0.25"/>
  <cols>
    <col min="3" max="3" width="17.28515625" bestFit="1" customWidth="1"/>
    <col min="9" max="9" width="26.5703125" bestFit="1" customWidth="1"/>
    <col min="11" max="12" width="10.7109375" customWidth="1"/>
  </cols>
  <sheetData>
    <row r="1" spans="1:12" x14ac:dyDescent="0.25">
      <c r="A1" s="8"/>
      <c r="L1" s="11"/>
    </row>
    <row r="2" spans="1:12" x14ac:dyDescent="0.25">
      <c r="A2" s="8"/>
      <c r="B2" s="1"/>
      <c r="C2" s="1" t="s">
        <v>0</v>
      </c>
      <c r="D2" s="4"/>
      <c r="E2" s="4"/>
      <c r="F2" s="4" t="s">
        <v>0</v>
      </c>
      <c r="G2" s="4"/>
      <c r="L2" s="11"/>
    </row>
    <row r="3" spans="1:12" x14ac:dyDescent="0.25">
      <c r="A3" s="8"/>
      <c r="B3" s="1"/>
      <c r="C3" s="1" t="s">
        <v>1</v>
      </c>
      <c r="D3" s="4"/>
      <c r="E3" s="4"/>
      <c r="F3" s="4" t="s">
        <v>1</v>
      </c>
      <c r="G3" s="4"/>
      <c r="L3" s="11"/>
    </row>
    <row r="4" spans="1:12" x14ac:dyDescent="0.25">
      <c r="A4" s="8"/>
      <c r="B4" s="1"/>
      <c r="C4" s="1" t="s">
        <v>2</v>
      </c>
      <c r="D4" s="4"/>
      <c r="E4" s="4"/>
      <c r="F4" s="4" t="s">
        <v>2</v>
      </c>
      <c r="G4" s="4"/>
      <c r="L4" s="11"/>
    </row>
    <row r="5" spans="1:12" x14ac:dyDescent="0.25">
      <c r="A5" s="8"/>
      <c r="B5" s="1"/>
      <c r="C5" s="4" t="s">
        <v>3</v>
      </c>
      <c r="D5" s="4"/>
      <c r="E5" s="4"/>
      <c r="F5" s="4" t="s">
        <v>3</v>
      </c>
      <c r="G5" s="4"/>
      <c r="I5" s="9" t="s">
        <v>6</v>
      </c>
      <c r="L5" s="11"/>
    </row>
    <row r="6" spans="1:12" x14ac:dyDescent="0.25">
      <c r="A6" s="8"/>
      <c r="B6" s="13"/>
      <c r="C6" s="14" t="s">
        <v>4</v>
      </c>
      <c r="D6" s="15"/>
      <c r="E6" s="15"/>
      <c r="F6" s="18" t="s">
        <v>5</v>
      </c>
      <c r="G6" s="18"/>
      <c r="H6" s="16"/>
      <c r="I6" s="17" t="s">
        <v>7</v>
      </c>
      <c r="K6" s="19" t="s">
        <v>9</v>
      </c>
      <c r="L6" s="19"/>
    </row>
    <row r="7" spans="1:12" x14ac:dyDescent="0.25">
      <c r="A7" s="8"/>
      <c r="B7" s="1">
        <v>1922</v>
      </c>
      <c r="C7" s="2">
        <v>1995.1630859375</v>
      </c>
      <c r="D7" s="4"/>
      <c r="E7" s="4">
        <v>1</v>
      </c>
      <c r="F7" s="5">
        <v>1.2195121951219513E-2</v>
      </c>
      <c r="G7" s="6">
        <v>3351</v>
      </c>
      <c r="I7" s="10">
        <v>0</v>
      </c>
      <c r="L7" s="11" t="str">
        <f>IF(I7&gt;0.5,I7*C7," ")</f>
        <v xml:space="preserve"> </v>
      </c>
    </row>
    <row r="8" spans="1:12" x14ac:dyDescent="0.25">
      <c r="A8" s="8"/>
      <c r="B8" s="1">
        <v>1923</v>
      </c>
      <c r="C8" s="2">
        <v>1543.6309814453125</v>
      </c>
      <c r="D8" s="4"/>
      <c r="E8" s="4">
        <v>2</v>
      </c>
      <c r="F8" s="5">
        <v>2.4390243902439025E-2</v>
      </c>
      <c r="G8" s="6">
        <v>3351</v>
      </c>
      <c r="I8" s="10">
        <v>0</v>
      </c>
      <c r="L8" s="11" t="str">
        <f t="shared" ref="L8:L71" si="0">IF(I8&gt;0.5,I8*C8," ")</f>
        <v xml:space="preserve"> </v>
      </c>
    </row>
    <row r="9" spans="1:12" x14ac:dyDescent="0.25">
      <c r="A9" s="8"/>
      <c r="B9" s="1">
        <v>1924</v>
      </c>
      <c r="C9" s="2">
        <v>447.529541015625</v>
      </c>
      <c r="D9" s="4"/>
      <c r="E9" s="4">
        <v>3</v>
      </c>
      <c r="F9" s="5">
        <v>3.6585365853658534E-2</v>
      </c>
      <c r="G9" s="6">
        <v>2847.542724609375</v>
      </c>
      <c r="I9" s="10">
        <v>1</v>
      </c>
      <c r="L9" s="11">
        <f t="shared" si="0"/>
        <v>447.529541015625</v>
      </c>
    </row>
    <row r="10" spans="1:12" x14ac:dyDescent="0.25">
      <c r="A10" s="8"/>
      <c r="B10" s="1">
        <v>1925</v>
      </c>
      <c r="C10" s="2">
        <v>1343.4830322265625</v>
      </c>
      <c r="D10" s="4"/>
      <c r="E10" s="4">
        <v>4</v>
      </c>
      <c r="F10" s="5">
        <v>4.878048780487805E-2</v>
      </c>
      <c r="G10" s="6">
        <v>2647.72119140625</v>
      </c>
      <c r="I10" s="10">
        <v>0</v>
      </c>
      <c r="L10" s="11" t="str">
        <f t="shared" si="0"/>
        <v xml:space="preserve"> </v>
      </c>
    </row>
    <row r="11" spans="1:12" x14ac:dyDescent="0.25">
      <c r="A11" s="8"/>
      <c r="B11" s="1">
        <v>1926</v>
      </c>
      <c r="C11" s="2">
        <v>1230.614501953125</v>
      </c>
      <c r="D11" s="4"/>
      <c r="E11" s="4">
        <v>5</v>
      </c>
      <c r="F11" s="5">
        <v>6.097560975609756E-2</v>
      </c>
      <c r="G11" s="6">
        <v>2426.2568359375</v>
      </c>
      <c r="I11" s="10">
        <v>0</v>
      </c>
      <c r="L11" s="11" t="str">
        <f t="shared" si="0"/>
        <v xml:space="preserve"> </v>
      </c>
    </row>
    <row r="12" spans="1:12" x14ac:dyDescent="0.25">
      <c r="A12" s="8"/>
      <c r="B12" s="1">
        <v>1927</v>
      </c>
      <c r="C12" s="2">
        <v>2001.9794921875</v>
      </c>
      <c r="D12" s="4"/>
      <c r="E12" s="4">
        <v>6</v>
      </c>
      <c r="F12" s="5">
        <v>7.3170731707317069E-2</v>
      </c>
      <c r="G12" s="6">
        <v>2398.022705078125</v>
      </c>
      <c r="I12" s="10">
        <v>0</v>
      </c>
      <c r="L12" s="11" t="str">
        <f t="shared" si="0"/>
        <v xml:space="preserve"> </v>
      </c>
    </row>
    <row r="13" spans="1:12" x14ac:dyDescent="0.25">
      <c r="A13" s="8"/>
      <c r="B13" s="1">
        <v>1928</v>
      </c>
      <c r="C13" s="2">
        <v>1542.885009765625</v>
      </c>
      <c r="D13" s="4"/>
      <c r="E13" s="4">
        <v>7</v>
      </c>
      <c r="F13" s="5">
        <v>8.5365853658536592E-2</v>
      </c>
      <c r="G13" s="6">
        <v>2341.918212890625</v>
      </c>
      <c r="I13" s="10">
        <v>0</v>
      </c>
      <c r="L13" s="11" t="str">
        <f t="shared" si="0"/>
        <v xml:space="preserve"> </v>
      </c>
    </row>
    <row r="14" spans="1:12" x14ac:dyDescent="0.25">
      <c r="A14" s="8"/>
      <c r="B14" s="1">
        <v>1929</v>
      </c>
      <c r="C14" s="2">
        <v>691.159912109375</v>
      </c>
      <c r="D14" s="4"/>
      <c r="E14" s="4">
        <v>8</v>
      </c>
      <c r="F14" s="5">
        <v>9.7560975609756101E-2</v>
      </c>
      <c r="G14" s="6">
        <v>2302.197998046875</v>
      </c>
      <c r="I14" s="10">
        <v>1</v>
      </c>
      <c r="L14" s="11">
        <f t="shared" si="0"/>
        <v>691.159912109375</v>
      </c>
    </row>
    <row r="15" spans="1:12" x14ac:dyDescent="0.25">
      <c r="A15" s="8"/>
      <c r="B15" s="1">
        <v>1930</v>
      </c>
      <c r="C15" s="2">
        <v>1411.8221435546875</v>
      </c>
      <c r="D15" s="4"/>
      <c r="E15" s="4">
        <v>9</v>
      </c>
      <c r="F15" s="5">
        <v>0.10975609756097561</v>
      </c>
      <c r="G15" s="6">
        <v>2227.671875</v>
      </c>
      <c r="I15" s="10">
        <v>0</v>
      </c>
      <c r="L15" s="11" t="str">
        <f t="shared" si="0"/>
        <v xml:space="preserve"> </v>
      </c>
    </row>
    <row r="16" spans="1:12" x14ac:dyDescent="0.25">
      <c r="A16" s="8"/>
      <c r="B16" s="1">
        <v>1931</v>
      </c>
      <c r="C16" s="2">
        <v>734.922607421875</v>
      </c>
      <c r="D16" s="4"/>
      <c r="E16" s="4">
        <v>10</v>
      </c>
      <c r="F16" s="5">
        <v>0.12195121951219512</v>
      </c>
      <c r="G16" s="6">
        <v>2186.07861328125</v>
      </c>
      <c r="I16" s="10">
        <v>1</v>
      </c>
      <c r="L16" s="11">
        <f t="shared" si="0"/>
        <v>734.922607421875</v>
      </c>
    </row>
    <row r="17" spans="1:12" x14ac:dyDescent="0.25">
      <c r="A17" s="8"/>
      <c r="B17" s="1">
        <v>1932</v>
      </c>
      <c r="C17" s="2">
        <v>1337.69775390625</v>
      </c>
      <c r="D17" s="4"/>
      <c r="E17" s="4">
        <v>11</v>
      </c>
      <c r="F17" s="5">
        <v>0.13414634146341464</v>
      </c>
      <c r="G17" s="6">
        <v>2138.42724609375</v>
      </c>
      <c r="I17" s="10">
        <v>1</v>
      </c>
      <c r="L17" s="11">
        <f t="shared" si="0"/>
        <v>1337.69775390625</v>
      </c>
    </row>
    <row r="18" spans="1:12" x14ac:dyDescent="0.25">
      <c r="A18" s="8"/>
      <c r="B18" s="1">
        <v>1933</v>
      </c>
      <c r="C18" s="2">
        <v>576.07745361328125</v>
      </c>
      <c r="D18" s="4"/>
      <c r="E18" s="4">
        <v>12</v>
      </c>
      <c r="F18" s="5">
        <v>0.14634146341463414</v>
      </c>
      <c r="G18" s="6">
        <v>2107.12744140625</v>
      </c>
      <c r="I18" s="10">
        <v>1</v>
      </c>
      <c r="L18" s="11">
        <f t="shared" si="0"/>
        <v>576.07745361328125</v>
      </c>
    </row>
    <row r="19" spans="1:12" x14ac:dyDescent="0.25">
      <c r="A19" s="8"/>
      <c r="B19" s="1">
        <v>1934</v>
      </c>
      <c r="C19" s="2">
        <v>308.91021728515625</v>
      </c>
      <c r="D19" s="4"/>
      <c r="E19" s="4">
        <v>13</v>
      </c>
      <c r="F19" s="5">
        <v>0.15853658536585366</v>
      </c>
      <c r="G19" s="6">
        <v>2061.83544921875</v>
      </c>
      <c r="I19" s="10">
        <v>1</v>
      </c>
      <c r="L19" s="11">
        <f t="shared" si="0"/>
        <v>308.91021728515625</v>
      </c>
    </row>
    <row r="20" spans="1:12" x14ac:dyDescent="0.25">
      <c r="A20" s="8"/>
      <c r="B20" s="1">
        <v>1935</v>
      </c>
      <c r="C20" s="2">
        <v>1366.622802734375</v>
      </c>
      <c r="D20" s="4"/>
      <c r="E20" s="4">
        <v>14</v>
      </c>
      <c r="F20" s="5">
        <v>0.17073170731707318</v>
      </c>
      <c r="G20" s="6">
        <v>2056.9345703125</v>
      </c>
      <c r="I20" s="10">
        <v>0</v>
      </c>
      <c r="L20" s="11" t="str">
        <f t="shared" si="0"/>
        <v xml:space="preserve"> </v>
      </c>
    </row>
    <row r="21" spans="1:12" x14ac:dyDescent="0.25">
      <c r="A21" s="8"/>
      <c r="B21" s="1">
        <v>1936</v>
      </c>
      <c r="C21" s="2">
        <v>1644.489501953125</v>
      </c>
      <c r="D21" s="4"/>
      <c r="E21" s="4">
        <v>15</v>
      </c>
      <c r="F21" s="5">
        <v>0.18292682926829268</v>
      </c>
      <c r="G21" s="6">
        <v>2052.21484375</v>
      </c>
      <c r="I21" s="10">
        <v>0</v>
      </c>
      <c r="L21" s="11" t="str">
        <f t="shared" si="0"/>
        <v xml:space="preserve"> </v>
      </c>
    </row>
    <row r="22" spans="1:12" x14ac:dyDescent="0.25">
      <c r="A22" s="8"/>
      <c r="B22" s="1">
        <v>1937</v>
      </c>
      <c r="C22" s="2">
        <v>1380.5894775390625</v>
      </c>
      <c r="D22" s="4"/>
      <c r="E22" s="4">
        <v>16</v>
      </c>
      <c r="F22" s="5">
        <v>0.1951219512195122</v>
      </c>
      <c r="G22" s="6">
        <v>2035.61328125</v>
      </c>
      <c r="I22" s="10">
        <v>0</v>
      </c>
      <c r="L22" s="11" t="str">
        <f t="shared" si="0"/>
        <v xml:space="preserve"> </v>
      </c>
    </row>
    <row r="23" spans="1:12" x14ac:dyDescent="0.25">
      <c r="A23" s="8"/>
      <c r="B23" s="1">
        <v>1938</v>
      </c>
      <c r="C23" s="2">
        <v>2186.07861328125</v>
      </c>
      <c r="D23" s="4"/>
      <c r="E23" s="4">
        <v>17</v>
      </c>
      <c r="F23" s="5">
        <v>0.2073170731707317</v>
      </c>
      <c r="G23" s="6">
        <v>2017.8095703125</v>
      </c>
      <c r="I23" s="10">
        <v>0</v>
      </c>
      <c r="L23" s="11" t="str">
        <f t="shared" si="0"/>
        <v xml:space="preserve"> </v>
      </c>
    </row>
    <row r="24" spans="1:12" x14ac:dyDescent="0.25">
      <c r="A24" s="8"/>
      <c r="B24" s="1">
        <v>1939</v>
      </c>
      <c r="C24" s="2">
        <v>1224.069091796875</v>
      </c>
      <c r="D24" s="4"/>
      <c r="E24" s="4">
        <v>18</v>
      </c>
      <c r="F24" s="5">
        <v>0.21951219512195122</v>
      </c>
      <c r="G24" s="6">
        <v>2009.8515625</v>
      </c>
      <c r="I24" s="10">
        <v>0</v>
      </c>
      <c r="L24" s="11" t="str">
        <f t="shared" si="0"/>
        <v xml:space="preserve"> </v>
      </c>
    </row>
    <row r="25" spans="1:12" x14ac:dyDescent="0.25">
      <c r="A25" s="8"/>
      <c r="B25" s="1">
        <v>1940</v>
      </c>
      <c r="C25" s="2">
        <v>1650.5086669921875</v>
      </c>
      <c r="D25" s="4"/>
      <c r="E25" s="4">
        <v>19</v>
      </c>
      <c r="F25" s="5">
        <v>0.23170731707317074</v>
      </c>
      <c r="G25" s="6">
        <v>2001.9794921875</v>
      </c>
      <c r="I25" s="10">
        <v>0</v>
      </c>
      <c r="L25" s="11" t="str">
        <f t="shared" si="0"/>
        <v xml:space="preserve"> </v>
      </c>
    </row>
    <row r="26" spans="1:12" x14ac:dyDescent="0.25">
      <c r="A26" s="8"/>
      <c r="B26" s="1">
        <v>1941</v>
      </c>
      <c r="C26" s="2">
        <v>2107.12744140625</v>
      </c>
      <c r="D26" s="4"/>
      <c r="E26" s="4">
        <v>20</v>
      </c>
      <c r="F26" s="5">
        <v>0.24390243902439024</v>
      </c>
      <c r="G26" s="6">
        <v>2000.2169189453125</v>
      </c>
      <c r="I26" s="10">
        <v>0</v>
      </c>
      <c r="L26" s="11" t="str">
        <f t="shared" si="0"/>
        <v xml:space="preserve"> </v>
      </c>
    </row>
    <row r="27" spans="1:12" x14ac:dyDescent="0.25">
      <c r="A27" s="8"/>
      <c r="B27" s="7">
        <v>1942</v>
      </c>
      <c r="C27" s="3">
        <v>2009.8515625</v>
      </c>
      <c r="D27" s="4"/>
      <c r="E27" s="4">
        <v>21</v>
      </c>
      <c r="F27" s="5">
        <v>0.25609756097560976</v>
      </c>
      <c r="G27" s="6">
        <v>1995.1630859375</v>
      </c>
      <c r="I27" s="10">
        <v>0</v>
      </c>
      <c r="L27" s="11" t="str">
        <f t="shared" si="0"/>
        <v xml:space="preserve"> </v>
      </c>
    </row>
    <row r="28" spans="1:12" x14ac:dyDescent="0.25">
      <c r="A28" s="8"/>
      <c r="B28" s="1">
        <v>1943</v>
      </c>
      <c r="C28" s="2">
        <v>1829.4962158203125</v>
      </c>
      <c r="D28" s="4"/>
      <c r="E28" s="4">
        <v>22</v>
      </c>
      <c r="F28" s="5">
        <v>0.26829268292682928</v>
      </c>
      <c r="G28" s="6">
        <v>1977.5633544921875</v>
      </c>
      <c r="I28" s="10">
        <v>0</v>
      </c>
      <c r="L28" s="11" t="str">
        <f t="shared" si="0"/>
        <v xml:space="preserve"> </v>
      </c>
    </row>
    <row r="29" spans="1:12" x14ac:dyDescent="0.25">
      <c r="A29" s="8"/>
      <c r="B29" s="1">
        <v>1944</v>
      </c>
      <c r="C29" s="2">
        <v>1259.808837890625</v>
      </c>
      <c r="D29" s="4"/>
      <c r="E29" s="4">
        <v>23</v>
      </c>
      <c r="F29" s="5">
        <v>0.28048780487804881</v>
      </c>
      <c r="G29" s="6">
        <v>1969.4503173828125</v>
      </c>
      <c r="I29" s="10">
        <v>0</v>
      </c>
      <c r="L29" s="11" t="str">
        <f t="shared" si="0"/>
        <v xml:space="preserve"> </v>
      </c>
    </row>
    <row r="30" spans="1:12" x14ac:dyDescent="0.25">
      <c r="A30" s="8"/>
      <c r="B30" s="1">
        <v>1945</v>
      </c>
      <c r="C30" s="2">
        <v>1437.2423095703125</v>
      </c>
      <c r="D30" s="4"/>
      <c r="E30" s="4">
        <v>24</v>
      </c>
      <c r="F30" s="5">
        <v>0.29268292682926828</v>
      </c>
      <c r="G30" s="6">
        <v>1944.3505859375</v>
      </c>
      <c r="I30" s="10">
        <v>0</v>
      </c>
      <c r="L30" s="11" t="str">
        <f t="shared" si="0"/>
        <v xml:space="preserve"> </v>
      </c>
    </row>
    <row r="31" spans="1:12" x14ac:dyDescent="0.25">
      <c r="A31" s="8"/>
      <c r="B31" s="1">
        <v>1946</v>
      </c>
      <c r="C31" s="2">
        <v>1731.5572509765625</v>
      </c>
      <c r="D31" s="4"/>
      <c r="E31" s="4">
        <v>25</v>
      </c>
      <c r="F31" s="5">
        <v>0.3048780487804878</v>
      </c>
      <c r="G31" s="6">
        <v>1897.7200927734375</v>
      </c>
      <c r="I31" s="10">
        <v>0</v>
      </c>
      <c r="L31" s="11" t="str">
        <f t="shared" si="0"/>
        <v xml:space="preserve"> </v>
      </c>
    </row>
    <row r="32" spans="1:12" x14ac:dyDescent="0.25">
      <c r="A32" s="8"/>
      <c r="B32" s="1">
        <v>1947</v>
      </c>
      <c r="C32" s="2">
        <v>1268.14599609375</v>
      </c>
      <c r="D32" s="4"/>
      <c r="E32" s="4">
        <v>26</v>
      </c>
      <c r="F32" s="5">
        <v>0.31707317073170732</v>
      </c>
      <c r="G32" s="6">
        <v>1891.295654296875</v>
      </c>
      <c r="I32" s="10">
        <v>0</v>
      </c>
      <c r="L32" s="11" t="str">
        <f t="shared" si="0"/>
        <v xml:space="preserve"> </v>
      </c>
    </row>
    <row r="33" spans="1:12" x14ac:dyDescent="0.25">
      <c r="A33" s="8"/>
      <c r="B33" s="1">
        <v>1948</v>
      </c>
      <c r="C33" s="2">
        <v>1542.7137451171875</v>
      </c>
      <c r="D33" s="4"/>
      <c r="E33" s="4">
        <v>27</v>
      </c>
      <c r="F33" s="5">
        <v>0.32926829268292684</v>
      </c>
      <c r="G33" s="6">
        <v>1830.512451171875</v>
      </c>
      <c r="I33" s="10">
        <v>0</v>
      </c>
      <c r="L33" s="11" t="str">
        <f t="shared" si="0"/>
        <v xml:space="preserve"> </v>
      </c>
    </row>
    <row r="34" spans="1:12" x14ac:dyDescent="0.25">
      <c r="A34" s="8"/>
      <c r="B34" s="1">
        <v>1949</v>
      </c>
      <c r="C34" s="2">
        <v>1246.35302734375</v>
      </c>
      <c r="D34" s="4"/>
      <c r="E34" s="4">
        <v>28</v>
      </c>
      <c r="F34" s="5">
        <v>0.34146341463414637</v>
      </c>
      <c r="G34" s="6">
        <v>1829.4962158203125</v>
      </c>
      <c r="I34" s="10">
        <v>0</v>
      </c>
      <c r="L34" s="11" t="str">
        <f t="shared" si="0"/>
        <v xml:space="preserve"> </v>
      </c>
    </row>
    <row r="35" spans="1:12" x14ac:dyDescent="0.25">
      <c r="A35" s="8"/>
      <c r="B35" s="1">
        <v>1950</v>
      </c>
      <c r="C35" s="2">
        <v>1542.9161376953125</v>
      </c>
      <c r="D35" s="4"/>
      <c r="E35" s="4">
        <v>29</v>
      </c>
      <c r="F35" s="5">
        <v>0.35365853658536583</v>
      </c>
      <c r="G35" s="6">
        <v>1826.4091796875</v>
      </c>
      <c r="I35" s="10">
        <v>0</v>
      </c>
      <c r="L35" s="11" t="str">
        <f t="shared" si="0"/>
        <v xml:space="preserve"> </v>
      </c>
    </row>
    <row r="36" spans="1:12" x14ac:dyDescent="0.25">
      <c r="A36" s="8"/>
      <c r="B36" s="1">
        <v>1951</v>
      </c>
      <c r="C36" s="2">
        <v>1830.512451171875</v>
      </c>
      <c r="D36" s="4"/>
      <c r="E36" s="4">
        <v>30</v>
      </c>
      <c r="F36" s="5">
        <v>0.36585365853658536</v>
      </c>
      <c r="G36" s="6">
        <v>1811.3271484375</v>
      </c>
      <c r="I36" s="10">
        <v>0</v>
      </c>
      <c r="L36" s="11" t="str">
        <f t="shared" si="0"/>
        <v xml:space="preserve"> </v>
      </c>
    </row>
    <row r="37" spans="1:12" x14ac:dyDescent="0.25">
      <c r="A37" s="8"/>
      <c r="B37" s="1">
        <v>1952</v>
      </c>
      <c r="C37" s="2">
        <v>2647.72119140625</v>
      </c>
      <c r="D37" s="4"/>
      <c r="E37" s="4">
        <v>31</v>
      </c>
      <c r="F37" s="5">
        <v>0.37804878048780488</v>
      </c>
      <c r="G37" s="6">
        <v>1732.5111083984375</v>
      </c>
      <c r="I37" s="10">
        <v>0</v>
      </c>
      <c r="L37" s="11" t="str">
        <f t="shared" si="0"/>
        <v xml:space="preserve"> </v>
      </c>
    </row>
    <row r="38" spans="1:12" x14ac:dyDescent="0.25">
      <c r="A38" s="8"/>
      <c r="B38" s="1">
        <v>1953</v>
      </c>
      <c r="C38" s="2">
        <v>1969.4503173828125</v>
      </c>
      <c r="D38" s="4"/>
      <c r="E38" s="4">
        <v>32</v>
      </c>
      <c r="F38" s="5">
        <v>0.3902439024390244</v>
      </c>
      <c r="G38" s="6">
        <v>1731.5572509765625</v>
      </c>
      <c r="I38" s="10">
        <v>0</v>
      </c>
      <c r="L38" s="11" t="str">
        <f t="shared" si="0"/>
        <v xml:space="preserve"> </v>
      </c>
    </row>
    <row r="39" spans="1:12" x14ac:dyDescent="0.25">
      <c r="A39" s="8"/>
      <c r="B39" s="1">
        <v>1954</v>
      </c>
      <c r="C39" s="2">
        <v>1697.75244140625</v>
      </c>
      <c r="D39" s="4"/>
      <c r="E39" s="4">
        <v>33</v>
      </c>
      <c r="F39" s="5">
        <v>0.40243902439024393</v>
      </c>
      <c r="G39" s="6">
        <v>1697.75244140625</v>
      </c>
      <c r="I39" s="10">
        <v>0</v>
      </c>
      <c r="L39" s="11" t="str">
        <f t="shared" si="0"/>
        <v xml:space="preserve"> </v>
      </c>
    </row>
    <row r="40" spans="1:12" x14ac:dyDescent="0.25">
      <c r="A40" s="8"/>
      <c r="B40" s="1">
        <v>1955</v>
      </c>
      <c r="C40" s="2">
        <v>1302.966552734375</v>
      </c>
      <c r="D40" s="4"/>
      <c r="E40" s="4">
        <v>34</v>
      </c>
      <c r="F40" s="5">
        <v>0.41463414634146339</v>
      </c>
      <c r="G40" s="6">
        <v>1679.0347900390625</v>
      </c>
      <c r="I40" s="10">
        <v>0</v>
      </c>
      <c r="L40" s="11" t="str">
        <f t="shared" si="0"/>
        <v xml:space="preserve"> </v>
      </c>
    </row>
    <row r="41" spans="1:12" x14ac:dyDescent="0.25">
      <c r="A41" s="8"/>
      <c r="B41" s="1">
        <v>1956</v>
      </c>
      <c r="C41" s="2">
        <v>2056.9345703125</v>
      </c>
      <c r="D41" s="4"/>
      <c r="E41" s="4">
        <v>35</v>
      </c>
      <c r="F41" s="5">
        <v>0.42682926829268292</v>
      </c>
      <c r="G41" s="6">
        <v>1666.048095703125</v>
      </c>
      <c r="I41" s="10">
        <v>0</v>
      </c>
      <c r="L41" s="11" t="str">
        <f t="shared" si="0"/>
        <v xml:space="preserve"> </v>
      </c>
    </row>
    <row r="42" spans="1:12" x14ac:dyDescent="0.25">
      <c r="A42" s="8"/>
      <c r="B42" s="1">
        <v>1957</v>
      </c>
      <c r="C42" s="2">
        <v>1543.8782958984375</v>
      </c>
      <c r="D42" s="4"/>
      <c r="E42" s="4">
        <v>36</v>
      </c>
      <c r="F42" s="5">
        <v>0.43902439024390244</v>
      </c>
      <c r="G42" s="6">
        <v>1650.5086669921875</v>
      </c>
      <c r="I42" s="10">
        <v>0</v>
      </c>
      <c r="L42" s="11" t="str">
        <f t="shared" si="0"/>
        <v xml:space="preserve"> </v>
      </c>
    </row>
    <row r="43" spans="1:12" x14ac:dyDescent="0.25">
      <c r="A43" s="8"/>
      <c r="B43" s="1">
        <v>1958</v>
      </c>
      <c r="C43" s="2">
        <v>2341.918212890625</v>
      </c>
      <c r="D43" s="4"/>
      <c r="E43" s="4">
        <v>37</v>
      </c>
      <c r="F43" s="5">
        <v>0.45121951219512196</v>
      </c>
      <c r="G43" s="6">
        <v>1644.489501953125</v>
      </c>
      <c r="I43" s="10">
        <v>0</v>
      </c>
      <c r="L43" s="11" t="str">
        <f t="shared" si="0"/>
        <v xml:space="preserve"> </v>
      </c>
    </row>
    <row r="44" spans="1:12" x14ac:dyDescent="0.25">
      <c r="A44" s="8"/>
      <c r="B44" s="1">
        <v>1959</v>
      </c>
      <c r="C44" s="2">
        <v>1501.45166015625</v>
      </c>
      <c r="D44" s="4"/>
      <c r="E44" s="4">
        <v>38</v>
      </c>
      <c r="F44" s="5">
        <v>0.46341463414634149</v>
      </c>
      <c r="G44" s="6">
        <v>1543.900146484375</v>
      </c>
      <c r="I44" s="10">
        <v>0</v>
      </c>
      <c r="L44" s="11" t="str">
        <f t="shared" si="0"/>
        <v xml:space="preserve"> </v>
      </c>
    </row>
    <row r="45" spans="1:12" x14ac:dyDescent="0.25">
      <c r="A45" s="8"/>
      <c r="B45" s="1">
        <v>1960</v>
      </c>
      <c r="C45" s="2">
        <v>1425.784423828125</v>
      </c>
      <c r="D45" s="4"/>
      <c r="E45" s="4">
        <v>39</v>
      </c>
      <c r="F45" s="5">
        <v>0.47560975609756095</v>
      </c>
      <c r="G45" s="6">
        <v>1543.8782958984375</v>
      </c>
      <c r="I45" s="10">
        <v>0</v>
      </c>
      <c r="L45" s="11" t="str">
        <f t="shared" si="0"/>
        <v xml:space="preserve"> </v>
      </c>
    </row>
    <row r="46" spans="1:12" x14ac:dyDescent="0.25">
      <c r="A46" s="8"/>
      <c r="B46" s="1">
        <v>1961</v>
      </c>
      <c r="C46" s="2">
        <v>1265.91796875</v>
      </c>
      <c r="D46" s="4"/>
      <c r="E46" s="4">
        <v>40</v>
      </c>
      <c r="F46" s="5">
        <v>0.48780487804878048</v>
      </c>
      <c r="G46" s="6">
        <v>1543.6309814453125</v>
      </c>
      <c r="I46" s="10">
        <v>0</v>
      </c>
      <c r="L46" s="11" t="str">
        <f t="shared" si="0"/>
        <v xml:space="preserve"> </v>
      </c>
    </row>
    <row r="47" spans="1:12" x14ac:dyDescent="0.25">
      <c r="A47" s="8"/>
      <c r="B47" s="1">
        <v>1962</v>
      </c>
      <c r="C47" s="2">
        <v>1537.6180419921875</v>
      </c>
      <c r="D47" s="4"/>
      <c r="E47" s="4">
        <v>41</v>
      </c>
      <c r="F47" s="5">
        <v>0.5</v>
      </c>
      <c r="G47" s="6">
        <v>1542.9161376953125</v>
      </c>
      <c r="I47" s="10">
        <v>0</v>
      </c>
      <c r="L47" s="11" t="str">
        <f t="shared" si="0"/>
        <v xml:space="preserve"> </v>
      </c>
    </row>
    <row r="48" spans="1:12" x14ac:dyDescent="0.25">
      <c r="A48" s="8"/>
      <c r="B48" s="1">
        <v>1963</v>
      </c>
      <c r="C48" s="2">
        <v>1891.295654296875</v>
      </c>
      <c r="D48" s="4"/>
      <c r="E48" s="4">
        <v>42</v>
      </c>
      <c r="F48" s="5">
        <v>0.51219512195121952</v>
      </c>
      <c r="G48" s="6">
        <v>1542.885009765625</v>
      </c>
      <c r="I48" s="10">
        <v>0</v>
      </c>
      <c r="L48" s="11" t="str">
        <f t="shared" si="0"/>
        <v xml:space="preserve"> </v>
      </c>
    </row>
    <row r="49" spans="1:12" x14ac:dyDescent="0.25">
      <c r="A49" s="8"/>
      <c r="B49" s="1">
        <v>1964</v>
      </c>
      <c r="C49" s="2">
        <v>1310.868408203125</v>
      </c>
      <c r="D49" s="4"/>
      <c r="E49" s="4">
        <v>43</v>
      </c>
      <c r="F49" s="5">
        <v>0.52439024390243905</v>
      </c>
      <c r="G49" s="6">
        <v>1542.8486328125</v>
      </c>
      <c r="I49" s="10">
        <v>0</v>
      </c>
      <c r="L49" s="11" t="str">
        <f t="shared" si="0"/>
        <v xml:space="preserve"> </v>
      </c>
    </row>
    <row r="50" spans="1:12" x14ac:dyDescent="0.25">
      <c r="A50" s="8"/>
      <c r="B50" s="1">
        <v>1965</v>
      </c>
      <c r="C50" s="2">
        <v>2017.8095703125</v>
      </c>
      <c r="D50" s="4"/>
      <c r="E50" s="4">
        <v>44</v>
      </c>
      <c r="F50" s="5">
        <v>0.53658536585365857</v>
      </c>
      <c r="G50" s="6">
        <v>1542.82421875</v>
      </c>
      <c r="I50" s="10">
        <v>0</v>
      </c>
      <c r="L50" s="11" t="str">
        <f t="shared" si="0"/>
        <v xml:space="preserve"> </v>
      </c>
    </row>
    <row r="51" spans="1:12" x14ac:dyDescent="0.25">
      <c r="A51" s="8"/>
      <c r="B51" s="1">
        <v>1966</v>
      </c>
      <c r="C51" s="2">
        <v>1424.1927490234375</v>
      </c>
      <c r="D51" s="4"/>
      <c r="E51" s="4">
        <v>45</v>
      </c>
      <c r="F51" s="5">
        <v>0.54878048780487809</v>
      </c>
      <c r="G51" s="6">
        <v>1542.782958984375</v>
      </c>
      <c r="I51" s="10">
        <v>0</v>
      </c>
      <c r="L51" s="11" t="str">
        <f t="shared" si="0"/>
        <v xml:space="preserve"> </v>
      </c>
    </row>
    <row r="52" spans="1:12" x14ac:dyDescent="0.25">
      <c r="A52" s="8"/>
      <c r="B52" s="1">
        <v>1967</v>
      </c>
      <c r="C52" s="2">
        <v>2426.2568359375</v>
      </c>
      <c r="D52" s="4"/>
      <c r="E52" s="4">
        <v>46</v>
      </c>
      <c r="F52" s="5">
        <v>0.56097560975609762</v>
      </c>
      <c r="G52" s="6">
        <v>1542.7137451171875</v>
      </c>
      <c r="I52" s="10">
        <v>0</v>
      </c>
      <c r="L52" s="11" t="str">
        <f t="shared" si="0"/>
        <v xml:space="preserve"> </v>
      </c>
    </row>
    <row r="53" spans="1:12" x14ac:dyDescent="0.25">
      <c r="A53" s="8"/>
      <c r="B53" s="1">
        <v>1968</v>
      </c>
      <c r="C53" s="2">
        <v>1542.782958984375</v>
      </c>
      <c r="D53" s="4"/>
      <c r="E53" s="4">
        <v>47</v>
      </c>
      <c r="F53" s="5">
        <v>0.57317073170731703</v>
      </c>
      <c r="G53" s="6">
        <v>1537.6180419921875</v>
      </c>
      <c r="I53" s="10">
        <v>0</v>
      </c>
      <c r="L53" s="11" t="str">
        <f t="shared" si="0"/>
        <v xml:space="preserve"> </v>
      </c>
    </row>
    <row r="54" spans="1:12" x14ac:dyDescent="0.25">
      <c r="A54" s="8"/>
      <c r="B54" s="1">
        <v>1969</v>
      </c>
      <c r="C54" s="2">
        <v>2302.197998046875</v>
      </c>
      <c r="D54" s="4"/>
      <c r="E54" s="4">
        <v>48</v>
      </c>
      <c r="F54" s="5">
        <v>0.58536585365853655</v>
      </c>
      <c r="G54" s="6">
        <v>1501.45166015625</v>
      </c>
      <c r="I54" s="10">
        <v>0</v>
      </c>
      <c r="L54" s="11" t="str">
        <f t="shared" si="0"/>
        <v xml:space="preserve"> </v>
      </c>
    </row>
    <row r="55" spans="1:12" x14ac:dyDescent="0.25">
      <c r="A55" s="8"/>
      <c r="B55" s="1">
        <v>1970</v>
      </c>
      <c r="C55" s="2">
        <v>1542.8486328125</v>
      </c>
      <c r="D55" s="4"/>
      <c r="E55" s="4">
        <v>49</v>
      </c>
      <c r="F55" s="5">
        <v>0.59756097560975607</v>
      </c>
      <c r="G55" s="6">
        <v>1491.9844970703125</v>
      </c>
      <c r="I55" s="10">
        <v>0</v>
      </c>
      <c r="L55" s="11" t="str">
        <f t="shared" si="0"/>
        <v xml:space="preserve"> </v>
      </c>
    </row>
    <row r="56" spans="1:12" x14ac:dyDescent="0.25">
      <c r="A56" s="8"/>
      <c r="B56" s="1">
        <v>1971</v>
      </c>
      <c r="C56" s="2">
        <v>1977.5633544921875</v>
      </c>
      <c r="D56" s="4"/>
      <c r="E56" s="4">
        <v>50</v>
      </c>
      <c r="F56" s="5">
        <v>0.6097560975609756</v>
      </c>
      <c r="G56" s="6">
        <v>1439.838623046875</v>
      </c>
      <c r="I56" s="10">
        <v>0</v>
      </c>
      <c r="L56" s="11" t="str">
        <f t="shared" si="0"/>
        <v xml:space="preserve"> </v>
      </c>
    </row>
    <row r="57" spans="1:12" x14ac:dyDescent="0.25">
      <c r="A57" s="8"/>
      <c r="B57" s="1">
        <v>1972</v>
      </c>
      <c r="C57" s="2">
        <v>1543.900146484375</v>
      </c>
      <c r="D57" s="4"/>
      <c r="E57" s="4">
        <v>51</v>
      </c>
      <c r="F57" s="5">
        <v>0.62195121951219512</v>
      </c>
      <c r="G57" s="6">
        <v>1437.2423095703125</v>
      </c>
      <c r="I57" s="10">
        <v>0</v>
      </c>
      <c r="L57" s="11" t="str">
        <f t="shared" si="0"/>
        <v xml:space="preserve"> </v>
      </c>
    </row>
    <row r="58" spans="1:12" x14ac:dyDescent="0.25">
      <c r="A58" s="8"/>
      <c r="B58" s="1">
        <v>1973</v>
      </c>
      <c r="C58" s="2">
        <v>1826.4091796875</v>
      </c>
      <c r="D58" s="4"/>
      <c r="E58" s="4">
        <v>52</v>
      </c>
      <c r="F58" s="5">
        <v>0.63414634146341464</v>
      </c>
      <c r="G58" s="6">
        <v>1435.1507568359375</v>
      </c>
      <c r="I58" s="10">
        <v>0</v>
      </c>
      <c r="L58" s="11" t="str">
        <f t="shared" si="0"/>
        <v xml:space="preserve"> </v>
      </c>
    </row>
    <row r="59" spans="1:12" x14ac:dyDescent="0.25">
      <c r="A59" s="8"/>
      <c r="B59" s="1">
        <v>1974</v>
      </c>
      <c r="C59" s="2">
        <v>2138.42724609375</v>
      </c>
      <c r="D59" s="4"/>
      <c r="E59" s="4">
        <v>53</v>
      </c>
      <c r="F59" s="5">
        <v>0.64634146341463417</v>
      </c>
      <c r="G59" s="6">
        <v>1425.784423828125</v>
      </c>
      <c r="I59" s="10">
        <v>0</v>
      </c>
      <c r="L59" s="11" t="str">
        <f t="shared" si="0"/>
        <v xml:space="preserve"> </v>
      </c>
    </row>
    <row r="60" spans="1:12" x14ac:dyDescent="0.25">
      <c r="A60" s="8"/>
      <c r="B60" s="1">
        <v>1975</v>
      </c>
      <c r="C60" s="2">
        <v>2227.671875</v>
      </c>
      <c r="D60" s="4"/>
      <c r="E60" s="4">
        <v>54</v>
      </c>
      <c r="F60" s="5">
        <v>0.65853658536585369</v>
      </c>
      <c r="G60" s="6">
        <v>1424.1927490234375</v>
      </c>
      <c r="I60" s="10">
        <v>0</v>
      </c>
      <c r="L60" s="11" t="str">
        <f t="shared" si="0"/>
        <v xml:space="preserve"> </v>
      </c>
    </row>
    <row r="61" spans="1:12" x14ac:dyDescent="0.25">
      <c r="A61" s="8"/>
      <c r="B61" s="1">
        <v>1976</v>
      </c>
      <c r="C61" s="2">
        <v>1439.838623046875</v>
      </c>
      <c r="D61" s="4"/>
      <c r="E61" s="4">
        <v>55</v>
      </c>
      <c r="F61" s="5">
        <v>0.67073170731707321</v>
      </c>
      <c r="G61" s="6">
        <v>1411.8221435546875</v>
      </c>
      <c r="I61" s="10">
        <v>0</v>
      </c>
      <c r="L61" s="11" t="str">
        <f t="shared" si="0"/>
        <v xml:space="preserve"> </v>
      </c>
    </row>
    <row r="62" spans="1:12" x14ac:dyDescent="0.25">
      <c r="A62" s="8"/>
      <c r="B62" s="1">
        <v>1977</v>
      </c>
      <c r="C62" s="2">
        <v>138.71408081054687</v>
      </c>
      <c r="D62" s="4"/>
      <c r="E62" s="4">
        <v>56</v>
      </c>
      <c r="F62" s="5">
        <v>0.68292682926829273</v>
      </c>
      <c r="G62" s="6">
        <v>1380.5894775390625</v>
      </c>
      <c r="I62" s="10">
        <v>1</v>
      </c>
      <c r="L62" s="11">
        <f t="shared" si="0"/>
        <v>138.71408081054687</v>
      </c>
    </row>
    <row r="63" spans="1:12" x14ac:dyDescent="0.25">
      <c r="A63" s="8"/>
      <c r="B63" s="1">
        <v>1978</v>
      </c>
      <c r="C63" s="2">
        <v>2000.2169189453125</v>
      </c>
      <c r="D63" s="4"/>
      <c r="E63" s="4">
        <v>57</v>
      </c>
      <c r="F63" s="5">
        <v>0.69512195121951215</v>
      </c>
      <c r="G63" s="6">
        <v>1366.622802734375</v>
      </c>
      <c r="I63" s="10">
        <v>0</v>
      </c>
      <c r="L63" s="11" t="str">
        <f t="shared" si="0"/>
        <v xml:space="preserve"> </v>
      </c>
    </row>
    <row r="64" spans="1:12" x14ac:dyDescent="0.25">
      <c r="A64" s="8"/>
      <c r="B64" s="1">
        <v>1979</v>
      </c>
      <c r="C64" s="2">
        <v>1542.82421875</v>
      </c>
      <c r="D64" s="4"/>
      <c r="E64" s="4">
        <v>58</v>
      </c>
      <c r="F64" s="5">
        <v>0.70731707317073167</v>
      </c>
      <c r="G64" s="6">
        <v>1345.68994140625</v>
      </c>
      <c r="I64" s="10">
        <v>0</v>
      </c>
      <c r="L64" s="11" t="str">
        <f t="shared" si="0"/>
        <v xml:space="preserve"> </v>
      </c>
    </row>
    <row r="65" spans="1:12" x14ac:dyDescent="0.25">
      <c r="A65" s="8"/>
      <c r="B65" s="1">
        <v>1980</v>
      </c>
      <c r="C65" s="2">
        <v>1897.7200927734375</v>
      </c>
      <c r="D65" s="4"/>
      <c r="E65" s="4">
        <v>59</v>
      </c>
      <c r="F65" s="5">
        <v>0.71951219512195119</v>
      </c>
      <c r="G65" s="6">
        <v>1344.4842529296875</v>
      </c>
      <c r="I65" s="10">
        <v>0</v>
      </c>
      <c r="L65" s="11" t="str">
        <f t="shared" si="0"/>
        <v xml:space="preserve"> </v>
      </c>
    </row>
    <row r="66" spans="1:12" x14ac:dyDescent="0.25">
      <c r="A66" s="8"/>
      <c r="B66" s="1">
        <v>1981</v>
      </c>
      <c r="C66" s="2">
        <v>1345.68994140625</v>
      </c>
      <c r="D66" s="4"/>
      <c r="E66" s="4">
        <v>60</v>
      </c>
      <c r="F66" s="5">
        <v>0.73170731707317072</v>
      </c>
      <c r="G66" s="6">
        <v>1343.4830322265625</v>
      </c>
      <c r="I66" s="10">
        <v>0</v>
      </c>
      <c r="L66" s="11" t="str">
        <f t="shared" si="0"/>
        <v xml:space="preserve"> </v>
      </c>
    </row>
    <row r="67" spans="1:12" x14ac:dyDescent="0.25">
      <c r="A67" s="8"/>
      <c r="B67" s="1">
        <v>1982</v>
      </c>
      <c r="C67" s="2">
        <v>2398.022705078125</v>
      </c>
      <c r="D67" s="4"/>
      <c r="E67" s="4">
        <v>61</v>
      </c>
      <c r="F67" s="5">
        <v>0.74390243902439024</v>
      </c>
      <c r="G67" s="6">
        <v>1337.69775390625</v>
      </c>
      <c r="I67" s="10">
        <v>0</v>
      </c>
      <c r="L67" s="11" t="str">
        <f t="shared" si="0"/>
        <v xml:space="preserve"> </v>
      </c>
    </row>
    <row r="68" spans="1:12" x14ac:dyDescent="0.25">
      <c r="A68" s="8"/>
      <c r="B68" s="1">
        <v>1983</v>
      </c>
      <c r="C68" s="2">
        <v>3351</v>
      </c>
      <c r="D68" s="4"/>
      <c r="E68" s="4">
        <v>62</v>
      </c>
      <c r="F68" s="5">
        <v>0.75609756097560976</v>
      </c>
      <c r="G68" s="6">
        <v>1310.868408203125</v>
      </c>
      <c r="I68" s="10">
        <v>0</v>
      </c>
      <c r="L68" s="11" t="str">
        <f t="shared" si="0"/>
        <v xml:space="preserve"> </v>
      </c>
    </row>
    <row r="69" spans="1:12" x14ac:dyDescent="0.25">
      <c r="A69" s="8"/>
      <c r="B69" s="1">
        <v>1984</v>
      </c>
      <c r="C69" s="2">
        <v>1811.3271484375</v>
      </c>
      <c r="D69" s="4"/>
      <c r="E69" s="4">
        <v>63</v>
      </c>
      <c r="F69" s="5">
        <v>0.76829268292682928</v>
      </c>
      <c r="G69" s="6">
        <v>1302.966552734375</v>
      </c>
      <c r="I69" s="10">
        <v>0</v>
      </c>
      <c r="L69" s="11" t="str">
        <f t="shared" si="0"/>
        <v xml:space="preserve"> </v>
      </c>
    </row>
    <row r="70" spans="1:12" x14ac:dyDescent="0.25">
      <c r="A70" s="8"/>
      <c r="B70" s="1">
        <v>1985</v>
      </c>
      <c r="C70" s="2">
        <v>1491.9844970703125</v>
      </c>
      <c r="D70" s="4"/>
      <c r="E70" s="4">
        <v>64</v>
      </c>
      <c r="F70" s="5">
        <v>0.78048780487804881</v>
      </c>
      <c r="G70" s="6">
        <v>1269.812255859375</v>
      </c>
      <c r="I70" s="10">
        <v>0</v>
      </c>
      <c r="L70" s="11" t="str">
        <f t="shared" si="0"/>
        <v xml:space="preserve"> </v>
      </c>
    </row>
    <row r="71" spans="1:12" x14ac:dyDescent="0.25">
      <c r="A71" s="8"/>
      <c r="B71" s="1">
        <v>1986</v>
      </c>
      <c r="C71" s="2">
        <v>1666.048095703125</v>
      </c>
      <c r="D71" s="4"/>
      <c r="E71" s="4">
        <v>65</v>
      </c>
      <c r="F71" s="5">
        <v>0.79268292682926833</v>
      </c>
      <c r="G71" s="6">
        <v>1268.14599609375</v>
      </c>
      <c r="I71" s="10">
        <v>0</v>
      </c>
      <c r="L71" s="11" t="str">
        <f t="shared" si="0"/>
        <v xml:space="preserve"> </v>
      </c>
    </row>
    <row r="72" spans="1:12" x14ac:dyDescent="0.25">
      <c r="A72" s="8"/>
      <c r="B72" s="1">
        <v>1987</v>
      </c>
      <c r="C72" s="2">
        <v>940.85595703125</v>
      </c>
      <c r="D72" s="4"/>
      <c r="E72" s="4">
        <v>66</v>
      </c>
      <c r="F72" s="5">
        <v>0.80487804878048785</v>
      </c>
      <c r="G72" s="6">
        <v>1265.91796875</v>
      </c>
      <c r="I72" s="10">
        <v>0</v>
      </c>
      <c r="L72" s="11" t="str">
        <f t="shared" ref="L72:L88" si="1">IF(I72&gt;0.5,I72*C72," ")</f>
        <v xml:space="preserve"> </v>
      </c>
    </row>
    <row r="73" spans="1:12" x14ac:dyDescent="0.25">
      <c r="A73" s="8"/>
      <c r="B73" s="1">
        <v>1988</v>
      </c>
      <c r="C73" s="2">
        <v>757.985595703125</v>
      </c>
      <c r="D73" s="4"/>
      <c r="E73" s="4">
        <v>67</v>
      </c>
      <c r="F73" s="5">
        <v>0.81707317073170727</v>
      </c>
      <c r="G73" s="6">
        <v>1259.808837890625</v>
      </c>
      <c r="I73" s="10">
        <v>1</v>
      </c>
      <c r="L73" s="11">
        <f t="shared" si="1"/>
        <v>757.985595703125</v>
      </c>
    </row>
    <row r="74" spans="1:12" x14ac:dyDescent="0.25">
      <c r="A74" s="8"/>
      <c r="B74" s="1">
        <v>1989</v>
      </c>
      <c r="C74" s="2">
        <v>1435.1507568359375</v>
      </c>
      <c r="D74" s="4"/>
      <c r="E74" s="4">
        <v>68</v>
      </c>
      <c r="F74" s="5">
        <v>0.82926829268292679</v>
      </c>
      <c r="G74" s="6">
        <v>1246.35302734375</v>
      </c>
      <c r="I74" s="10">
        <v>0</v>
      </c>
      <c r="L74" s="11" t="str">
        <f t="shared" si="1"/>
        <v xml:space="preserve"> </v>
      </c>
    </row>
    <row r="75" spans="1:12" x14ac:dyDescent="0.25">
      <c r="A75" s="8"/>
      <c r="B75" s="1">
        <v>1990</v>
      </c>
      <c r="C75" s="2">
        <v>1269.812255859375</v>
      </c>
      <c r="D75" s="4"/>
      <c r="E75" s="4">
        <v>69</v>
      </c>
      <c r="F75" s="5">
        <v>0.84146341463414631</v>
      </c>
      <c r="G75" s="6">
        <v>1230.614501953125</v>
      </c>
      <c r="I75" s="10">
        <v>1</v>
      </c>
      <c r="L75" s="11">
        <f t="shared" si="1"/>
        <v>1269.812255859375</v>
      </c>
    </row>
    <row r="76" spans="1:12" x14ac:dyDescent="0.25">
      <c r="A76" s="8"/>
      <c r="B76" s="1">
        <v>1991</v>
      </c>
      <c r="C76" s="2">
        <v>1138.2572021484375</v>
      </c>
      <c r="D76" s="4"/>
      <c r="E76" s="4">
        <v>70</v>
      </c>
      <c r="F76" s="5">
        <v>0.85365853658536583</v>
      </c>
      <c r="G76" s="6">
        <v>1224.069091796875</v>
      </c>
      <c r="I76" s="10">
        <v>1</v>
      </c>
      <c r="L76" s="11">
        <f t="shared" si="1"/>
        <v>1138.2572021484375</v>
      </c>
    </row>
    <row r="77" spans="1:12" x14ac:dyDescent="0.25">
      <c r="A77" s="8"/>
      <c r="B77" s="1">
        <v>1992</v>
      </c>
      <c r="C77" s="2">
        <v>508.44573974609375</v>
      </c>
      <c r="D77" s="4"/>
      <c r="E77" s="4">
        <v>71</v>
      </c>
      <c r="F77" s="5">
        <v>0.86585365853658536</v>
      </c>
      <c r="G77" s="6">
        <v>1138.2572021484375</v>
      </c>
      <c r="I77" s="10">
        <v>1</v>
      </c>
      <c r="L77" s="11">
        <f t="shared" si="1"/>
        <v>508.44573974609375</v>
      </c>
    </row>
    <row r="78" spans="1:12" x14ac:dyDescent="0.25">
      <c r="A78" s="8"/>
      <c r="B78" s="1">
        <v>1993</v>
      </c>
      <c r="C78" s="2">
        <v>2035.61328125</v>
      </c>
      <c r="D78" s="4"/>
      <c r="E78" s="4">
        <v>72</v>
      </c>
      <c r="F78" s="5">
        <v>0.87804878048780488</v>
      </c>
      <c r="G78" s="6">
        <v>1087.422607421875</v>
      </c>
      <c r="I78" s="10">
        <v>0</v>
      </c>
      <c r="L78" s="11" t="str">
        <f t="shared" si="1"/>
        <v xml:space="preserve"> </v>
      </c>
    </row>
    <row r="79" spans="1:12" x14ac:dyDescent="0.25">
      <c r="A79" s="8"/>
      <c r="B79" s="1">
        <v>1994</v>
      </c>
      <c r="C79" s="2">
        <v>1087.422607421875</v>
      </c>
      <c r="D79" s="4"/>
      <c r="E79" s="4">
        <v>73</v>
      </c>
      <c r="F79" s="5">
        <v>0.8902439024390244</v>
      </c>
      <c r="G79" s="6">
        <v>1045.6060791015625</v>
      </c>
      <c r="I79" s="10">
        <v>1</v>
      </c>
      <c r="L79" s="11">
        <f t="shared" si="1"/>
        <v>1087.422607421875</v>
      </c>
    </row>
    <row r="80" spans="1:12" x14ac:dyDescent="0.25">
      <c r="A80" s="8"/>
      <c r="B80" s="1">
        <v>1995</v>
      </c>
      <c r="C80" s="2">
        <v>2847.542724609375</v>
      </c>
      <c r="D80" s="4"/>
      <c r="E80" s="4">
        <v>74</v>
      </c>
      <c r="F80" s="5">
        <v>0.90243902439024393</v>
      </c>
      <c r="G80" s="6">
        <v>940.85595703125</v>
      </c>
      <c r="I80" s="10">
        <v>0</v>
      </c>
      <c r="L80" s="11" t="str">
        <f t="shared" si="1"/>
        <v xml:space="preserve"> </v>
      </c>
    </row>
    <row r="81" spans="1:12" x14ac:dyDescent="0.25">
      <c r="A81" s="8"/>
      <c r="B81" s="1">
        <v>1996</v>
      </c>
      <c r="C81" s="2">
        <v>2061.83544921875</v>
      </c>
      <c r="D81" s="4"/>
      <c r="E81" s="4">
        <v>75</v>
      </c>
      <c r="F81" s="5">
        <v>0.91463414634146345</v>
      </c>
      <c r="G81" s="6">
        <v>757.985595703125</v>
      </c>
      <c r="I81" s="10">
        <v>0</v>
      </c>
      <c r="L81" s="11" t="str">
        <f t="shared" si="1"/>
        <v xml:space="preserve"> </v>
      </c>
    </row>
    <row r="82" spans="1:12" x14ac:dyDescent="0.25">
      <c r="A82" s="8"/>
      <c r="B82" s="1">
        <v>1997</v>
      </c>
      <c r="C82" s="2">
        <v>1732.5111083984375</v>
      </c>
      <c r="D82" s="4"/>
      <c r="E82" s="4">
        <v>76</v>
      </c>
      <c r="F82" s="5">
        <v>0.92682926829268297</v>
      </c>
      <c r="G82" s="6">
        <v>734.922607421875</v>
      </c>
      <c r="I82" s="10">
        <v>0</v>
      </c>
      <c r="L82" s="11" t="str">
        <f t="shared" si="1"/>
        <v xml:space="preserve"> </v>
      </c>
    </row>
    <row r="83" spans="1:12" x14ac:dyDescent="0.25">
      <c r="A83" s="8"/>
      <c r="B83" s="1">
        <v>1998</v>
      </c>
      <c r="C83" s="2">
        <v>3351</v>
      </c>
      <c r="D83" s="4"/>
      <c r="E83" s="4">
        <v>77</v>
      </c>
      <c r="F83" s="5">
        <v>0.93902439024390238</v>
      </c>
      <c r="G83" s="6">
        <v>691.159912109375</v>
      </c>
      <c r="I83" s="10">
        <v>0</v>
      </c>
      <c r="L83" s="11" t="str">
        <f t="shared" si="1"/>
        <v xml:space="preserve"> </v>
      </c>
    </row>
    <row r="84" spans="1:12" x14ac:dyDescent="0.25">
      <c r="A84" s="8"/>
      <c r="B84" s="1">
        <v>1999</v>
      </c>
      <c r="C84" s="2">
        <v>2052.21484375</v>
      </c>
      <c r="D84" s="4"/>
      <c r="E84" s="4">
        <v>78</v>
      </c>
      <c r="F84" s="5">
        <v>0.95121951219512191</v>
      </c>
      <c r="G84" s="6">
        <v>576.07745361328125</v>
      </c>
      <c r="I84" s="10">
        <v>0</v>
      </c>
      <c r="L84" s="11" t="str">
        <f t="shared" si="1"/>
        <v xml:space="preserve"> </v>
      </c>
    </row>
    <row r="85" spans="1:12" x14ac:dyDescent="0.25">
      <c r="A85" s="8"/>
      <c r="B85" s="1">
        <v>2000</v>
      </c>
      <c r="C85" s="2">
        <v>1679.0347900390625</v>
      </c>
      <c r="D85" s="4"/>
      <c r="E85" s="4">
        <v>79</v>
      </c>
      <c r="F85" s="5">
        <v>0.96341463414634143</v>
      </c>
      <c r="G85" s="6">
        <v>508.44573974609375</v>
      </c>
      <c r="I85" s="10">
        <v>0</v>
      </c>
      <c r="L85" s="11" t="str">
        <f t="shared" si="1"/>
        <v xml:space="preserve"> </v>
      </c>
    </row>
    <row r="86" spans="1:12" x14ac:dyDescent="0.25">
      <c r="A86" s="8"/>
      <c r="B86" s="1">
        <v>2001</v>
      </c>
      <c r="C86" s="2">
        <v>1045.6060791015625</v>
      </c>
      <c r="D86" s="4"/>
      <c r="E86" s="4">
        <v>80</v>
      </c>
      <c r="F86" s="5">
        <v>0.97560975609756095</v>
      </c>
      <c r="G86" s="6">
        <v>447.529541015625</v>
      </c>
      <c r="I86" s="10">
        <v>0</v>
      </c>
      <c r="L86" s="11" t="str">
        <f t="shared" si="1"/>
        <v xml:space="preserve"> </v>
      </c>
    </row>
    <row r="87" spans="1:12" x14ac:dyDescent="0.25">
      <c r="A87" s="8"/>
      <c r="B87" s="1">
        <v>2002</v>
      </c>
      <c r="C87" s="2">
        <v>1344.4842529296875</v>
      </c>
      <c r="D87" s="4"/>
      <c r="E87" s="4">
        <v>81</v>
      </c>
      <c r="F87" s="5">
        <v>0.98780487804878048</v>
      </c>
      <c r="G87" s="6">
        <v>308.91021728515625</v>
      </c>
      <c r="I87" s="10">
        <v>0</v>
      </c>
      <c r="L87" s="11" t="str">
        <f t="shared" si="1"/>
        <v xml:space="preserve"> </v>
      </c>
    </row>
    <row r="88" spans="1:12" x14ac:dyDescent="0.25">
      <c r="A88" s="8"/>
      <c r="B88" s="1">
        <v>2003</v>
      </c>
      <c r="C88" s="2">
        <v>1944.3505859375</v>
      </c>
      <c r="D88" s="4"/>
      <c r="E88" s="4">
        <v>82</v>
      </c>
      <c r="F88" s="5">
        <v>1</v>
      </c>
      <c r="G88" s="6">
        <v>138.71408081054687</v>
      </c>
      <c r="I88" s="12">
        <v>0</v>
      </c>
      <c r="L88" s="11" t="str">
        <f t="shared" si="1"/>
        <v xml:space="preserve"> </v>
      </c>
    </row>
    <row r="89" spans="1:12" x14ac:dyDescent="0.25">
      <c r="A89" s="8"/>
      <c r="I89" s="10">
        <f>SUM(I7:I88)</f>
        <v>12</v>
      </c>
      <c r="K89" t="s">
        <v>8</v>
      </c>
      <c r="L89" s="11">
        <f>AVERAGE(L7:L88)</f>
        <v>749.74458058675134</v>
      </c>
    </row>
    <row r="90" spans="1:12" x14ac:dyDescent="0.25">
      <c r="I90" s="20">
        <f>I89/82</f>
        <v>0.14634146341463414</v>
      </c>
    </row>
  </sheetData>
  <mergeCells count="2">
    <mergeCell ref="F6:G6"/>
    <mergeCell ref="K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U.S. Fish &amp; Wildlife Service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Hilts</dc:creator>
  <cp:lastModifiedBy>Hilts</cp:lastModifiedBy>
  <dcterms:created xsi:type="dcterms:W3CDTF">2019-03-29T20:46:51Z</dcterms:created>
  <dcterms:modified xsi:type="dcterms:W3CDTF">2019-03-29T21:06:05Z</dcterms:modified>
</cp:coreProperties>
</file>